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На сайт\Управление по экономике\от 30.12.2025 г. 995-рг\"/>
    </mc:Choice>
  </mc:AlternateContent>
  <bookViews>
    <workbookView xWindow="0" yWindow="0" windowWidth="9420" windowHeight="7008"/>
  </bookViews>
  <sheets>
    <sheet name="Лист1" sheetId="1" r:id="rId1"/>
  </sheets>
  <definedNames>
    <definedName name="_GoBack" localSheetId="0">Лист1!$C$337</definedName>
    <definedName name="_xlnm.Print_Area" localSheetId="0">Лист1!$A$1:$I$331</definedName>
  </definedNames>
  <calcPr calcId="162913"/>
</workbook>
</file>

<file path=xl/calcChain.xml><?xml version="1.0" encoding="utf-8"?>
<calcChain xmlns="http://schemas.openxmlformats.org/spreadsheetml/2006/main">
  <c r="G203" i="1" l="1"/>
  <c r="G202" i="1" s="1"/>
  <c r="G205" i="1"/>
  <c r="G272" i="1"/>
  <c r="G277" i="1"/>
  <c r="G67" i="1"/>
  <c r="G58" i="1"/>
  <c r="G48" i="1" s="1"/>
  <c r="G103" i="1"/>
  <c r="G98" i="1"/>
  <c r="G204" i="1"/>
  <c r="G288" i="1"/>
  <c r="G283" i="1"/>
  <c r="G308" i="1"/>
  <c r="G303" i="1"/>
  <c r="G323" i="1"/>
  <c r="G327" i="1"/>
  <c r="G326" i="1"/>
  <c r="G321" i="1" s="1"/>
  <c r="G325" i="1"/>
  <c r="G320" i="1" s="1"/>
  <c r="G324" i="1"/>
  <c r="G319" i="1" s="1"/>
  <c r="G318" i="1"/>
  <c r="G312" i="1"/>
  <c r="G311" i="1"/>
  <c r="G306" i="1"/>
  <c r="G310" i="1"/>
  <c r="G309" i="1"/>
  <c r="G304" i="1" s="1"/>
  <c r="G302" i="1" s="1"/>
  <c r="G297" i="1"/>
  <c r="G267" i="1"/>
  <c r="G262" i="1"/>
  <c r="G257" i="1"/>
  <c r="G227" i="1"/>
  <c r="G92" i="1"/>
  <c r="G61" i="1"/>
  <c r="G56" i="1" s="1"/>
  <c r="G60" i="1"/>
  <c r="G55" i="1" s="1"/>
  <c r="G59" i="1"/>
  <c r="G54" i="1" s="1"/>
  <c r="G106" i="1"/>
  <c r="G101" i="1" s="1"/>
  <c r="G105" i="1"/>
  <c r="G100" i="1" s="1"/>
  <c r="G104" i="1"/>
  <c r="G99" i="1" s="1"/>
  <c r="G97" i="1" s="1"/>
  <c r="G51" i="1"/>
  <c r="G46" i="1" s="1"/>
  <c r="G62" i="1"/>
  <c r="G72" i="1"/>
  <c r="G77" i="1"/>
  <c r="G82" i="1"/>
  <c r="G87" i="1"/>
  <c r="G107" i="1"/>
  <c r="G131" i="1"/>
  <c r="G121" i="1" s="1"/>
  <c r="G130" i="1"/>
  <c r="G125" i="1"/>
  <c r="G129" i="1"/>
  <c r="G119" i="1"/>
  <c r="G114" i="1"/>
  <c r="G128" i="1"/>
  <c r="G118" i="1" s="1"/>
  <c r="G132" i="1"/>
  <c r="G137" i="1"/>
  <c r="G142" i="1"/>
  <c r="G161" i="1"/>
  <c r="G156" i="1" s="1"/>
  <c r="G151" i="1" s="1"/>
  <c r="G160" i="1"/>
  <c r="G155" i="1" s="1"/>
  <c r="G159" i="1"/>
  <c r="G154" i="1"/>
  <c r="G149" i="1" s="1"/>
  <c r="G158" i="1"/>
  <c r="G153" i="1"/>
  <c r="G162" i="1"/>
  <c r="G167" i="1"/>
  <c r="G221" i="1"/>
  <c r="G196" i="1"/>
  <c r="G220" i="1"/>
  <c r="G195" i="1" s="1"/>
  <c r="G40" i="1" s="1"/>
  <c r="G219" i="1"/>
  <c r="G194" i="1" s="1"/>
  <c r="G218" i="1"/>
  <c r="G193" i="1"/>
  <c r="G38" i="1"/>
  <c r="G216" i="1"/>
  <c r="G191" i="1"/>
  <c r="G36" i="1"/>
  <c r="G215" i="1"/>
  <c r="G190" i="1" s="1"/>
  <c r="G214" i="1"/>
  <c r="G189" i="1"/>
  <c r="G34" i="1" s="1"/>
  <c r="G213" i="1"/>
  <c r="G188" i="1"/>
  <c r="G33" i="1"/>
  <c r="G211" i="1"/>
  <c r="G186" i="1"/>
  <c r="G31" i="1"/>
  <c r="G210" i="1"/>
  <c r="G185" i="1" s="1"/>
  <c r="G209" i="1"/>
  <c r="G184" i="1"/>
  <c r="G29" i="1" s="1"/>
  <c r="G208" i="1"/>
  <c r="G207" i="1" s="1"/>
  <c r="G183" i="1"/>
  <c r="G28" i="1" s="1"/>
  <c r="G206" i="1"/>
  <c r="G201" i="1"/>
  <c r="G180" i="1"/>
  <c r="G222" i="1"/>
  <c r="G232" i="1"/>
  <c r="G237" i="1"/>
  <c r="G242" i="1"/>
  <c r="G247" i="1"/>
  <c r="G252" i="1"/>
  <c r="G292" i="1"/>
  <c r="G291" i="1"/>
  <c r="G286" i="1" s="1"/>
  <c r="G290" i="1"/>
  <c r="G285" i="1"/>
  <c r="G289" i="1"/>
  <c r="G284" i="1" s="1"/>
  <c r="G124" i="1"/>
  <c r="G126" i="1"/>
  <c r="G120" i="1"/>
  <c r="G115" i="1" s="1"/>
  <c r="G199" i="1"/>
  <c r="G50" i="1"/>
  <c r="G45" i="1"/>
  <c r="G49" i="1"/>
  <c r="G44" i="1"/>
  <c r="G57" i="1"/>
  <c r="G217" i="1"/>
  <c r="G127" i="1"/>
  <c r="G123" i="1"/>
  <c r="G122" i="1" s="1"/>
  <c r="G175" i="1"/>
  <c r="G287" i="1"/>
  <c r="G307" i="1"/>
  <c r="G148" i="1"/>
  <c r="G41" i="1"/>
  <c r="G212" i="1"/>
  <c r="G200" i="1"/>
  <c r="G179" i="1"/>
  <c r="G24" i="1"/>
  <c r="G53" i="1"/>
  <c r="G181" i="1"/>
  <c r="G102" i="1"/>
  <c r="G305" i="1"/>
  <c r="G157" i="1"/>
  <c r="G43" i="1" l="1"/>
  <c r="G47" i="1"/>
  <c r="G178" i="1"/>
  <c r="G173" i="1" s="1"/>
  <c r="G172" i="1" s="1"/>
  <c r="G198" i="1"/>
  <c r="G197" i="1" s="1"/>
  <c r="G282" i="1"/>
  <c r="G174" i="1"/>
  <c r="G116" i="1"/>
  <c r="G21" i="1" s="1"/>
  <c r="G26" i="1"/>
  <c r="G20" i="1"/>
  <c r="G176" i="1"/>
  <c r="G150" i="1"/>
  <c r="G147" i="1" s="1"/>
  <c r="G25" i="1"/>
  <c r="G152" i="1"/>
  <c r="G317" i="1"/>
  <c r="G113" i="1"/>
  <c r="G117" i="1"/>
  <c r="G35" i="1"/>
  <c r="G32" i="1" s="1"/>
  <c r="G187" i="1"/>
  <c r="G30" i="1"/>
  <c r="G27" i="1" s="1"/>
  <c r="G182" i="1"/>
  <c r="G39" i="1"/>
  <c r="G37" i="1" s="1"/>
  <c r="G192" i="1"/>
  <c r="G19" i="1"/>
  <c r="G42" i="1"/>
  <c r="G52" i="1"/>
  <c r="G322" i="1"/>
  <c r="G23" i="1" l="1"/>
  <c r="G22" i="1" s="1"/>
  <c r="G177" i="1"/>
  <c r="G112" i="1"/>
  <c r="G18" i="1"/>
  <c r="G17" i="1" s="1"/>
</calcChain>
</file>

<file path=xl/sharedStrings.xml><?xml version="1.0" encoding="utf-8"?>
<sst xmlns="http://schemas.openxmlformats.org/spreadsheetml/2006/main" count="691" uniqueCount="149">
  <si>
    <t>Наименование муниципальной программы, подпрограммы муниципальной программы, основного мероприятия, мероприятия</t>
  </si>
  <si>
    <t>Ответственный исполнитель, соисполнитель, участники, исполнители мероприятий</t>
  </si>
  <si>
    <t>Срок реализации</t>
  </si>
  <si>
    <t>Наименование показателя мероприятия</t>
  </si>
  <si>
    <t>с (месяц)</t>
  </si>
  <si>
    <t>по (месяц)</t>
  </si>
  <si>
    <t>источник</t>
  </si>
  <si>
    <t>тыс. руб.</t>
  </si>
  <si>
    <t>№ п/п</t>
  </si>
  <si>
    <t>Всего</t>
  </si>
  <si>
    <t>МБ</t>
  </si>
  <si>
    <t>ОБ</t>
  </si>
  <si>
    <t>ФБ</t>
  </si>
  <si>
    <t>ИИ</t>
  </si>
  <si>
    <t>Администрация Тулунского муниципального района</t>
  </si>
  <si>
    <t>х</t>
  </si>
  <si>
    <t>Комитет по финансам администрации Тулунского муниципального района</t>
  </si>
  <si>
    <t>X</t>
  </si>
  <si>
    <t>Х</t>
  </si>
  <si>
    <t>Количество с/х организаций, крестьянских (фермерских) хозяйств, представители которых приняли участие в конкурсе, ед.</t>
  </si>
  <si>
    <t>Доля призеров в общем количестве участников конкурса, %.</t>
  </si>
  <si>
    <t>Доля фактически выплаченных подъемных врачам (фельдшерам) от запланированного значения, %.</t>
  </si>
  <si>
    <t>Доля фактически выплаченной компенсации стоимости аренды жилья требуемого (расчетного) значения, %.</t>
  </si>
  <si>
    <t>Доля работающих в организациях, ИП, принявших участие в конкурсе от общего количества работающих в организациях, ИП, осуществляющих деятельность на территории Тулунского муниципального района, %.</t>
  </si>
  <si>
    <t>Доля работающих в организациях, ИП, получивших финансирование Фонда социального страхования РФ на данное мероприятие, %.</t>
  </si>
  <si>
    <t>Удельный вес граждан, получивших пенсионное обеспечение в общей численности граждан, имеющих на это право, %.</t>
  </si>
  <si>
    <t>Доля муниципальных служащих, прошедших повышение квалификации, от общего числа планируемых к обучению, %.</t>
  </si>
  <si>
    <t>1.1.</t>
  </si>
  <si>
    <t>1.1.1.</t>
  </si>
  <si>
    <t>1.1.2.</t>
  </si>
  <si>
    <t>1.1.3.</t>
  </si>
  <si>
    <t>1.1.4.</t>
  </si>
  <si>
    <t>3.</t>
  </si>
  <si>
    <t>3.1.</t>
  </si>
  <si>
    <t>4.</t>
  </si>
  <si>
    <t>4.1.</t>
  </si>
  <si>
    <t>4.1.1.</t>
  </si>
  <si>
    <t>1.</t>
  </si>
  <si>
    <t>Средства, планируемые к привлечению из федерального бюджета (далее - ФБ) - при наличии</t>
  </si>
  <si>
    <t>Местный бюджет (далее - МБ)</t>
  </si>
  <si>
    <t>Средства планируемые к привлечению из о бластного бюджета (далее -ОБ) - при наличии</t>
  </si>
  <si>
    <t>Иные источники (далее - ИИ) - при наличии</t>
  </si>
  <si>
    <t>Приложение</t>
  </si>
  <si>
    <t>к распоряжению Администрации</t>
  </si>
  <si>
    <t>Тулунского муниципального района</t>
  </si>
  <si>
    <t>Всего, в том числе:</t>
  </si>
  <si>
    <t>июнь</t>
  </si>
  <si>
    <t>ноябрь</t>
  </si>
  <si>
    <t>май</t>
  </si>
  <si>
    <t>апрель</t>
  </si>
  <si>
    <t>январь</t>
  </si>
  <si>
    <t>декабрь</t>
  </si>
  <si>
    <t>Комитет по культуре, молодежной политике и спорту администрации Тулунского муниципального района</t>
  </si>
  <si>
    <t>Комитет по  образованию администрации Тулунского муниципального района</t>
  </si>
  <si>
    <t>Комитет по экономике и развитию предпринимательства администрации Тулунского муниципального района</t>
  </si>
  <si>
    <t>2.</t>
  </si>
  <si>
    <t>2.1.</t>
  </si>
  <si>
    <t>3.1.1.</t>
  </si>
  <si>
    <t>4.1.2.</t>
  </si>
  <si>
    <t>4.1.3.</t>
  </si>
  <si>
    <t>1.1.5.</t>
  </si>
  <si>
    <t>2.1.1.</t>
  </si>
  <si>
    <t>2.1.2.</t>
  </si>
  <si>
    <t>2.1.3.</t>
  </si>
  <si>
    <t>3.1.2.</t>
  </si>
  <si>
    <t xml:space="preserve">Доля опубликованной информации о деятельности органов местного самоуправления Тулунского муниципального района в общем объеме публикаций газеты «Земля Тулунская», %; </t>
  </si>
  <si>
    <t>4.2.</t>
  </si>
  <si>
    <t>Доля фактически выплаченной социальной выплаты на строительство (приобретение) жилья для медицинских работников, %.</t>
  </si>
  <si>
    <t>"Организация и проведение районного конкурса "Лучший пахарь""</t>
  </si>
  <si>
    <t>"Организация и проведение конкурса "Лучшее предприятие торговли и общественного питания Тулунского района""</t>
  </si>
  <si>
    <t>"Организация проведения обучающих семинаров, круглых столов, тренингов для СМСП по различным вопросам предпринимательской деятельности"</t>
  </si>
  <si>
    <t>"Организация конкурсов на лучшую организацию работы по охране труда в Тулунском муниципальном районе"</t>
  </si>
  <si>
    <t>"Финансовое обеспечение предупредительных мер по сокращению производственного травматизма и профессиональных заболеваний работников и санитарно-курортное лечение работников, занятых на работах с вредными и (или) опасными производственными факторами"</t>
  </si>
  <si>
    <t>"Повышение квалификации муниципальных служащих"</t>
  </si>
  <si>
    <t>"Информационное освещение деятельности органов местного самоуправления Тулунского муниципального района"</t>
  </si>
  <si>
    <t>"Пенсионное обеспечение граждан, замещавших муниципальные  должности или должности муниципальной службы в органах местного самоуправления Тулунского муниципального района"</t>
  </si>
  <si>
    <t>"Выплата подъемных врачам и среднему медицинскому персоналу структурных подразделений ОГБУЗ "Тулунская городская больница", расположенных на территории Тулунского муниципального района"</t>
  </si>
  <si>
    <t>"Выплата частичной компенсация стоимости аренды жилья врачам и среднему медицинскому персоналу  ОГБУЗ "Тулунская городская больница", расположенных на территории Тулунского муниципального района"</t>
  </si>
  <si>
    <t>"Социальная выплата на приобретение (строительство) жилья врачам и среднему медицинскому персоналу структурных подразделений ОГБУЗ «Тулунская городская больница», расположенных на территории Тулунского муниципального района"</t>
  </si>
  <si>
    <t>1.2.</t>
  </si>
  <si>
    <t>1.2.1.</t>
  </si>
  <si>
    <t>Количество самозанытых, которые приняли участие в семинаре, ед.</t>
  </si>
  <si>
    <t>4.2.1.</t>
  </si>
  <si>
    <t>1.1.6.</t>
  </si>
  <si>
    <t>"Учатие в выставке "Земля Иркутская""</t>
  </si>
  <si>
    <t>октябрь</t>
  </si>
  <si>
    <t>август</t>
  </si>
  <si>
    <t>июль</t>
  </si>
  <si>
    <t>Доля опубликованных, нормативных правовых актов в общем объеме публикаций в информационном бюллетене «Вестник Тулунского района», %.</t>
  </si>
  <si>
    <t>"Учатие в выставке "Агропромышленная неделя"</t>
  </si>
  <si>
    <t>1.1.7.</t>
  </si>
  <si>
    <t>4.1.4.</t>
  </si>
  <si>
    <t>4.1.5.</t>
  </si>
  <si>
    <t>4.1.6.</t>
  </si>
  <si>
    <t>"Проведение независимой оценки рыночной стоимости муниципального имущества"</t>
  </si>
  <si>
    <t>"Организация проведения строительной экспертизы безопасности муниципальных объектов недвижимости"</t>
  </si>
  <si>
    <t>"Проведение кадастровых работ по муниципальным объектам недвижимости"</t>
  </si>
  <si>
    <t>4.2.2.</t>
  </si>
  <si>
    <t>4.3.</t>
  </si>
  <si>
    <t>4.3.1.</t>
  </si>
  <si>
    <t>4.4.</t>
  </si>
  <si>
    <t>4.4.1.</t>
  </si>
  <si>
    <t>"Предоставление субсидии из местного бюджета в целях финансового обеспечения (возмещения затрат) в связи с выполнением работ, оказанием услуг по освещению и публикованию в СМИ вопросов в сфере социально-экономического, общественно-политического и культурного развития Тулунского муниципального района, в т.ч. деятельности мэра Тулунского муниципального района, Администрации Тулунского муниципального района и иных органов местного самоуправления Тулунского муниципального района"</t>
  </si>
  <si>
    <t>4.1.7.</t>
  </si>
  <si>
    <t>"Ежемесячные денежные выплаты гражданам, удостоинным почётного звания "Почётный гражданин Тулунского района""</t>
  </si>
  <si>
    <t>"Предоставление преференций в виде предоставлния мест для размещения нестационрных торговых объектов без проведения торгов субъектам малого и среднего предпринимательства,являющимся региональными сельхозпроизводителями, региональными товаропроизводителями, а также реализующим печатную продукцию</t>
  </si>
  <si>
    <t>"Организация проведения обучающих семинаров, вебинаров для самозанятых граждан по вопросам организации и ведения бизнеса"</t>
  </si>
  <si>
    <t>"Обеспечение реализации полномочий мэра Тулунского муниципального района и Администрации Тулунского муниципального района"</t>
  </si>
  <si>
    <t>"Предоставление субсидий из бюджета Тулунского муниципального района территориальным общественным самоуправлениям на реализацию социально-значимых проектов"</t>
  </si>
  <si>
    <t>"Проведение Гражданского форума общественных организаций Тулунского муниципального района"</t>
  </si>
  <si>
    <t>Количество организаций, индивидуальных предпринимателей, представители которых приняли участие в конкурсе, ед.</t>
  </si>
  <si>
    <t>Количество торговых объектов, ед.</t>
  </si>
  <si>
    <r>
      <t>Основное мероприятие</t>
    </r>
    <r>
      <rPr>
        <sz val="12"/>
        <rFont val="Courier New"/>
        <family val="3"/>
        <charset val="204"/>
      </rPr>
      <t xml:space="preserve"> "Формирование благоприятной внешней среды развития малого и среднего предпринимательства"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</si>
  <si>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"Создание благоприятных условий для осуществления деятельности самозанятыми гражданами"</t>
    </r>
  </si>
  <si>
    <r>
      <t>Основное мероприятие</t>
    </r>
    <r>
      <rPr>
        <sz val="12"/>
        <rFont val="Courier New"/>
        <family val="3"/>
        <charset val="204"/>
      </rPr>
      <t xml:space="preserve"> "Развитие кадрового потенциала ОГБУЗ "Тулунская городская больница""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</si>
  <si>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"Реализация превентивных мер, направленных на улучшение условий труда, снижение уровня производственного травматизма и профессиональной заболеваемости"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</si>
  <si>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"Обеспечение реализации полномочий мэра Тулунского муниципального района и Администрации Тулунского муниципального района"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</si>
  <si>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"Информационное освещение деятельности органов местного самоуправления Тулунского муниципального района"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</si>
  <si>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"Поддержка территориального обществегнного самоуправления в Тулунском муниципальном районе"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</si>
  <si>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"Проведение Гражданского форума общественных организаций Тулунского муниципального района"</t>
    </r>
  </si>
  <si>
    <t>Комитет по строительству и дорожному хозяйству администрации Тулунского муниципального района;                        Комитет по управлению муниципальным имуществом администрации Тулунского муниципального района</t>
  </si>
  <si>
    <t>Количество организаций, КФХ, представители которых приняли участие в выставке, ед.</t>
  </si>
  <si>
    <t>Объем ресурсного обеспечения на 2025 год</t>
  </si>
  <si>
    <t>Значения показателя мероприятия на 2025 год</t>
  </si>
  <si>
    <r>
      <t>Подпрограмма</t>
    </r>
    <r>
      <rPr>
        <b/>
        <sz val="12"/>
        <rFont val="Courier New"/>
        <family val="3"/>
        <charset val="204"/>
      </rPr>
      <t xml:space="preserve"> "Поддержка и развитие малого и среднего предпринимательства в Тулунском муниципальном районе" на 2021-2027 годы</t>
    </r>
  </si>
  <si>
    <r>
      <t>Подпрограмма</t>
    </r>
    <r>
      <rPr>
        <b/>
        <sz val="12"/>
        <rFont val="Courier New"/>
        <family val="3"/>
        <charset val="204"/>
      </rPr>
      <t xml:space="preserve"> "Создание условий для оказания медицинской помощи населению на территории Тулунского муниципального района" на 2021-2027 годы</t>
    </r>
  </si>
  <si>
    <r>
      <t>Подпрограмма</t>
    </r>
    <r>
      <rPr>
        <b/>
        <sz val="12"/>
        <rFont val="Courier New"/>
        <family val="3"/>
        <charset val="204"/>
      </rPr>
      <t xml:space="preserve"> "Улучшение условий и охраны в Тулунском муниципальном районе" на 2021-2027 годы</t>
    </r>
  </si>
  <si>
    <r>
      <t>Подпрограмма</t>
    </r>
    <r>
      <rPr>
        <b/>
        <sz val="12"/>
        <rFont val="Courier New"/>
        <family val="3"/>
        <charset val="204"/>
      </rPr>
      <t xml:space="preserve"> "Обеспечение деятельности мэра Тулунского муниципального района и Администрации Тулунского муниципального района" на 2021-2027 годы</t>
    </r>
  </si>
  <si>
    <t>ПЛАН МЕРОПРИЯТИЙ НА 2025 ГОД ПО РЕАЛИЗАЦИИ МУНИЦИПАЛЬНОЙ ПРОГРАММЫ "ЭКОНОМИЧЕСКОЕ РАЗВИТИЕ ТУЛУНСКОГО МУНИЦИПАЛЬНОГО РАЙОНА" НА 2021-2027 ГОДЫ                                       (далее - муниципальная программа)</t>
  </si>
  <si>
    <r>
      <t xml:space="preserve">Доля исполненных полномочий Администрации Тулунского муниципального района без нарушений </t>
    </r>
    <r>
      <rPr>
        <b/>
        <sz val="12"/>
        <rFont val="Courier New"/>
        <family val="3"/>
        <charset val="204"/>
      </rPr>
      <t>от общем</t>
    </r>
    <r>
      <rPr>
        <sz val="12"/>
        <rFont val="Courier New"/>
        <family val="3"/>
        <charset val="204"/>
      </rPr>
      <t>у количества полномочий, %.</t>
    </r>
  </si>
  <si>
    <t>Доля фактически выплаченной ежемесячной денежной выплаты гражданам, удостоинным почётного звания "Почётный гражданин Тулунского района", в общей численности граждан, имеющих на это право, %.</t>
  </si>
  <si>
    <t>Доля общественных организаций, принявших участие в Гражданском форуме Тулунского муниципального района,от общего количества зарегистрированных, %.</t>
  </si>
  <si>
    <t>Доля ТОС, принявших участие в конкурсе "Лучший проект территориального общественного самоуправления в Тулунском муниципальном районе", от общего количества зарегистрированных, %.</t>
  </si>
  <si>
    <t>Количество СМСП, представители которых приняли участие в семинаре, ед.</t>
  </si>
  <si>
    <t>Количество организаций,КФХ представители которых приняли участие в областном конкурсе, ед.</t>
  </si>
  <si>
    <t>ё</t>
  </si>
  <si>
    <t>от 28.12.2024 г. № 753-рг</t>
  </si>
  <si>
    <t>"Обеспечение содержания муниципального жилищного фонда в соответствии с установленными санитарными и техническими правилами и нормами, а также исполнение иных полномочий органов местного самоуправления в соответствии с жилищным законодательством"</t>
  </si>
  <si>
    <t>"Осуществление муниципального земельного контроля и в границах поселений"</t>
  </si>
  <si>
    <t>4.1.8.</t>
  </si>
  <si>
    <t>4.1.9.</t>
  </si>
  <si>
    <t>распоряжением Администрации</t>
  </si>
  <si>
    <t>Утвержден</t>
  </si>
  <si>
    <t>Конкурс не проводился, в связи с отменой областного конкурса</t>
  </si>
  <si>
    <t xml:space="preserve">Конкурс не проводился  </t>
  </si>
  <si>
    <t xml:space="preserve">  </t>
  </si>
  <si>
    <t>Программа "Экономическое развитие Тулунского муниципального района на 2021-2027 годы"</t>
  </si>
  <si>
    <t>"Организация и проведение районного трудового соперничества (конкурса) в сфере агропромышленного комплекса"</t>
  </si>
  <si>
    <t>от 30.12.2025 г. № 995-рг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</si>
</sst>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2"/>
      <name val="Courier New"/>
      <family val="3"/>
      <charset val="204"/>
    </font>
    <font>
      <sz val="14"/>
      <name val="Arial"/>
      <family val="2"/>
      <charset val="204"/>
    </font>
    <font>
      <sz val="14"/>
      <color indexed="8"/>
      <name val="Arial"/>
      <family val="2"/>
      <charset val="204"/>
    </font>
    <font>
      <sz val="12"/>
      <name val="Arial"/>
      <family val="2"/>
      <charset val="204"/>
    </font>
    <font>
      <b/>
      <sz val="12"/>
      <name val="Courier New"/>
      <family val="3"/>
      <charset val="204"/>
    </font>
    <font>
      <sz val="12"/>
      <color indexed="8"/>
      <name val="Courier New"/>
      <family val="3"/>
      <charset val="204"/>
    </font>
    <font>
      <b/>
      <u/>
      <sz val="12"/>
      <name val="Courier New"/>
      <family val="3"/>
      <charset val="204"/>
    </font>
    <font>
      <b/>
      <sz val="12"/>
      <color indexed="8"/>
      <name val="Courier New"/>
      <family val="3"/>
      <charset val="204"/>
    </font>
    <font>
      <u/>
      <sz val="12"/>
      <name val="Courier New"/>
      <family val="3"/>
      <charset val="204"/>
    </font>
    <font>
      <sz val="11"/>
      <color indexed="8"/>
      <name val="Courier New"/>
      <family val="3"/>
      <charset val="204"/>
    </font>
    <font>
      <sz val="8"/>
      <name val="Calibri"/>
      <family val="2"/>
      <charset val="204"/>
    </font>
    <font>
      <sz val="11"/>
      <name val="Courier New"/>
      <family val="3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0" xfId="0" applyFont="1" applyFill="1" applyBorder="1" applyAlignment="1">
      <alignment horizontal="left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2" fillId="3" borderId="0" xfId="0" applyFont="1" applyFill="1" applyAlignment="1">
      <alignment vertical="center"/>
    </xf>
    <xf numFmtId="0" fontId="2" fillId="3" borderId="0" xfId="0" applyFont="1" applyFill="1"/>
    <xf numFmtId="0" fontId="5" fillId="0" borderId="0" xfId="0" applyFont="1"/>
    <xf numFmtId="0" fontId="5" fillId="0" borderId="0" xfId="0" applyFont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0" applyFont="1"/>
    <xf numFmtId="0" fontId="5" fillId="4" borderId="0" xfId="0" applyFont="1" applyFill="1" applyBorder="1" applyAlignment="1">
      <alignment horizontal="right" vertical="center" wrapText="1"/>
    </xf>
    <xf numFmtId="0" fontId="0" fillId="4" borderId="0" xfId="0" applyFill="1" applyAlignment="1">
      <alignment horizontal="right" vertical="center" wrapText="1"/>
    </xf>
    <xf numFmtId="0" fontId="7" fillId="4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164" fontId="4" fillId="4" borderId="1" xfId="0" applyNumberFormat="1" applyFont="1" applyFill="1" applyBorder="1" applyAlignment="1">
      <alignment horizontal="center" vertical="top" wrapText="1"/>
    </xf>
    <xf numFmtId="0" fontId="3" fillId="4" borderId="0" xfId="0" applyFont="1" applyFill="1" applyAlignment="1">
      <alignment vertical="center"/>
    </xf>
    <xf numFmtId="0" fontId="3" fillId="4" borderId="0" xfId="0" applyFont="1" applyFill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top" wrapText="1"/>
    </xf>
    <xf numFmtId="164" fontId="4" fillId="4" borderId="1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/>
    </xf>
    <xf numFmtId="0" fontId="15" fillId="4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/>
    </xf>
    <xf numFmtId="0" fontId="10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/>
    </xf>
    <xf numFmtId="1" fontId="4" fillId="4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3" fillId="4" borderId="1" xfId="0" applyFont="1" applyFill="1" applyBorder="1" applyAlignment="1">
      <alignment horizontal="center" vertical="top" wrapText="1"/>
    </xf>
    <xf numFmtId="0" fontId="1" fillId="4" borderId="0" xfId="0" applyFont="1" applyFill="1" applyBorder="1" applyAlignment="1">
      <alignment horizontal="center" vertical="center" wrapText="1"/>
    </xf>
    <xf numFmtId="164" fontId="1" fillId="4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5"/>
  <sheetViews>
    <sheetView tabSelected="1" view="pageBreakPreview" topLeftCell="D352" zoomScale="90" zoomScaleNormal="90" zoomScaleSheetLayoutView="90" workbookViewId="0">
      <selection activeCell="H10" sqref="H10"/>
    </sheetView>
  </sheetViews>
  <sheetFormatPr defaultRowHeight="14.4" x14ac:dyDescent="0.3"/>
  <cols>
    <col min="1" max="1" width="11" style="2" customWidth="1"/>
    <col min="2" max="2" width="53.109375" style="2" customWidth="1"/>
    <col min="3" max="3" width="45.33203125" style="2" customWidth="1"/>
    <col min="4" max="4" width="12.5546875" style="2" customWidth="1"/>
    <col min="5" max="5" width="11.88671875" style="2" customWidth="1"/>
    <col min="6" max="6" width="23.88671875" style="2" customWidth="1"/>
    <col min="7" max="7" width="14.5546875" style="2" customWidth="1"/>
    <col min="8" max="8" width="57.33203125" style="36" customWidth="1"/>
    <col min="9" max="9" width="18.44140625" style="36" customWidth="1"/>
  </cols>
  <sheetData>
    <row r="1" spans="1:10" ht="23.25" customHeight="1" x14ac:dyDescent="0.3">
      <c r="A1" s="12"/>
      <c r="B1" s="12"/>
      <c r="C1" s="12"/>
      <c r="D1" s="12"/>
      <c r="E1" s="12"/>
      <c r="F1" s="12"/>
      <c r="G1" s="37" t="s">
        <v>42</v>
      </c>
      <c r="H1" s="37"/>
      <c r="I1" s="37"/>
    </row>
    <row r="2" spans="1:10" ht="17.399999999999999" x14ac:dyDescent="0.3">
      <c r="A2" s="13"/>
      <c r="B2" s="13"/>
      <c r="C2" s="13"/>
      <c r="D2" s="13"/>
      <c r="E2" s="13"/>
      <c r="F2" s="13"/>
      <c r="G2" s="38" t="s">
        <v>43</v>
      </c>
      <c r="H2" s="38"/>
      <c r="I2" s="38"/>
    </row>
    <row r="3" spans="1:10" ht="17.399999999999999" x14ac:dyDescent="0.3">
      <c r="A3" s="13"/>
      <c r="B3" s="13"/>
      <c r="C3" s="13"/>
      <c r="D3" s="13"/>
      <c r="E3" s="13"/>
      <c r="F3" s="13"/>
      <c r="G3" s="38" t="s">
        <v>44</v>
      </c>
      <c r="H3" s="38"/>
      <c r="I3" s="38"/>
    </row>
    <row r="4" spans="1:10" ht="21" customHeight="1" x14ac:dyDescent="0.3">
      <c r="A4" s="13"/>
      <c r="B4" s="13"/>
      <c r="C4" s="13"/>
      <c r="D4" s="13"/>
      <c r="E4" s="13"/>
      <c r="F4" s="13"/>
      <c r="G4" s="39" t="s">
        <v>148</v>
      </c>
      <c r="H4" s="39"/>
      <c r="I4" s="39"/>
    </row>
    <row r="5" spans="1:10" ht="21" customHeight="1" x14ac:dyDescent="0.3">
      <c r="A5" s="23"/>
      <c r="B5" s="23"/>
      <c r="C5" s="23"/>
      <c r="D5" s="23"/>
      <c r="E5" s="23"/>
      <c r="F5" s="23"/>
      <c r="G5" s="22"/>
      <c r="H5" s="29"/>
      <c r="I5" s="29"/>
    </row>
    <row r="6" spans="1:10" ht="21" customHeight="1" x14ac:dyDescent="0.3">
      <c r="A6" s="23"/>
      <c r="B6" s="23"/>
      <c r="C6" s="23"/>
      <c r="D6" s="23"/>
      <c r="E6" s="23"/>
      <c r="F6" s="23"/>
      <c r="G6" s="37" t="s">
        <v>142</v>
      </c>
      <c r="H6" s="37"/>
      <c r="I6" s="37"/>
    </row>
    <row r="7" spans="1:10" ht="21" customHeight="1" x14ac:dyDescent="0.3">
      <c r="A7" s="23"/>
      <c r="B7" s="23"/>
      <c r="C7" s="23"/>
      <c r="D7" s="23"/>
      <c r="E7" s="23"/>
      <c r="F7" s="23"/>
      <c r="G7" s="38" t="s">
        <v>141</v>
      </c>
      <c r="H7" s="38"/>
      <c r="I7" s="38"/>
    </row>
    <row r="8" spans="1:10" ht="21" customHeight="1" x14ac:dyDescent="0.3">
      <c r="A8" s="24"/>
      <c r="B8" s="23"/>
      <c r="C8" s="24"/>
      <c r="D8" s="24"/>
      <c r="E8" s="24"/>
      <c r="F8" s="24"/>
      <c r="G8" s="38" t="s">
        <v>44</v>
      </c>
      <c r="H8" s="38"/>
      <c r="I8" s="38"/>
    </row>
    <row r="9" spans="1:10" ht="21" customHeight="1" x14ac:dyDescent="0.3">
      <c r="A9" s="24"/>
      <c r="B9" s="23"/>
      <c r="C9" s="24"/>
      <c r="D9" s="24"/>
      <c r="E9" s="24"/>
      <c r="F9" s="24"/>
      <c r="G9" s="39" t="s">
        <v>136</v>
      </c>
      <c r="H9" s="39"/>
      <c r="I9" s="39"/>
    </row>
    <row r="10" spans="1:10" ht="21" customHeight="1" x14ac:dyDescent="0.3">
      <c r="A10" s="24"/>
      <c r="B10" s="23"/>
      <c r="C10" s="24"/>
      <c r="D10" s="24"/>
      <c r="E10" s="24"/>
      <c r="F10" s="24"/>
      <c r="G10" s="22"/>
      <c r="H10" s="30"/>
      <c r="I10" s="30"/>
    </row>
    <row r="11" spans="1:10" ht="43.5" customHeight="1" x14ac:dyDescent="0.3">
      <c r="A11" s="46" t="s">
        <v>128</v>
      </c>
      <c r="B11" s="46"/>
      <c r="C11" s="46"/>
      <c r="D11" s="46"/>
      <c r="E11" s="46"/>
      <c r="F11" s="46"/>
      <c r="G11" s="46"/>
      <c r="H11" s="46"/>
      <c r="I11" s="46"/>
    </row>
    <row r="12" spans="1:10" ht="15" hidden="1" x14ac:dyDescent="0.3">
      <c r="A12" s="25"/>
      <c r="B12" s="25"/>
      <c r="C12" s="25"/>
      <c r="D12" s="25"/>
      <c r="E12" s="25"/>
      <c r="F12" s="25"/>
      <c r="G12" s="25"/>
      <c r="H12" s="31"/>
      <c r="I12" s="31"/>
    </row>
    <row r="13" spans="1:10" ht="21.75" customHeight="1" x14ac:dyDescent="0.3">
      <c r="A13" s="25"/>
      <c r="B13" s="25"/>
      <c r="C13" s="25"/>
      <c r="D13" s="25"/>
      <c r="E13" s="25"/>
      <c r="F13" s="25"/>
      <c r="G13" s="25"/>
      <c r="H13" s="31"/>
      <c r="I13" s="31"/>
    </row>
    <row r="14" spans="1:10" ht="36.75" customHeight="1" x14ac:dyDescent="0.3">
      <c r="A14" s="49" t="s">
        <v>8</v>
      </c>
      <c r="B14" s="49" t="s">
        <v>0</v>
      </c>
      <c r="C14" s="49" t="s">
        <v>1</v>
      </c>
      <c r="D14" s="49" t="s">
        <v>2</v>
      </c>
      <c r="E14" s="49"/>
      <c r="F14" s="49" t="s">
        <v>122</v>
      </c>
      <c r="G14" s="49"/>
      <c r="H14" s="66" t="s">
        <v>3</v>
      </c>
      <c r="I14" s="66" t="s">
        <v>123</v>
      </c>
      <c r="J14" s="5"/>
    </row>
    <row r="15" spans="1:10" ht="34.5" customHeight="1" x14ac:dyDescent="0.3">
      <c r="A15" s="49"/>
      <c r="B15" s="49"/>
      <c r="C15" s="49"/>
      <c r="D15" s="26" t="s">
        <v>4</v>
      </c>
      <c r="E15" s="26" t="s">
        <v>5</v>
      </c>
      <c r="F15" s="26" t="s">
        <v>6</v>
      </c>
      <c r="G15" s="26" t="s">
        <v>7</v>
      </c>
      <c r="H15" s="66"/>
      <c r="I15" s="66"/>
      <c r="J15" s="5"/>
    </row>
    <row r="16" spans="1:10" ht="15.6" x14ac:dyDescent="0.3">
      <c r="A16" s="26">
        <v>1</v>
      </c>
      <c r="B16" s="26">
        <v>2</v>
      </c>
      <c r="C16" s="26">
        <v>3</v>
      </c>
      <c r="D16" s="26">
        <v>4</v>
      </c>
      <c r="E16" s="26">
        <v>5</v>
      </c>
      <c r="F16" s="26">
        <v>6</v>
      </c>
      <c r="G16" s="26">
        <v>7</v>
      </c>
      <c r="H16" s="32">
        <v>8</v>
      </c>
      <c r="I16" s="32">
        <v>9</v>
      </c>
      <c r="J16" s="5"/>
    </row>
    <row r="17" spans="1:10" ht="16.2" x14ac:dyDescent="0.3">
      <c r="A17" s="47"/>
      <c r="B17" s="65" t="s">
        <v>146</v>
      </c>
      <c r="C17" s="65" t="s">
        <v>45</v>
      </c>
      <c r="D17" s="63" t="s">
        <v>15</v>
      </c>
      <c r="E17" s="63" t="s">
        <v>15</v>
      </c>
      <c r="F17" s="15" t="s">
        <v>9</v>
      </c>
      <c r="G17" s="16">
        <f>SUM(G18:G21)</f>
        <v>151632.60000000003</v>
      </c>
      <c r="H17" s="64" t="s">
        <v>17</v>
      </c>
      <c r="I17" s="64" t="s">
        <v>17</v>
      </c>
      <c r="J17" s="5"/>
    </row>
    <row r="18" spans="1:10" ht="31.5" customHeight="1" x14ac:dyDescent="0.3">
      <c r="A18" s="47"/>
      <c r="B18" s="65"/>
      <c r="C18" s="65"/>
      <c r="D18" s="63"/>
      <c r="E18" s="63"/>
      <c r="F18" s="15" t="s">
        <v>39</v>
      </c>
      <c r="G18" s="16">
        <f>G43+G113+G148+G173</f>
        <v>139932.10000000003</v>
      </c>
      <c r="H18" s="64"/>
      <c r="I18" s="64"/>
      <c r="J18" s="5"/>
    </row>
    <row r="19" spans="1:10" ht="100.2" customHeight="1" x14ac:dyDescent="0.3">
      <c r="A19" s="47"/>
      <c r="B19" s="65"/>
      <c r="C19" s="65"/>
      <c r="D19" s="63"/>
      <c r="E19" s="63"/>
      <c r="F19" s="15" t="s">
        <v>40</v>
      </c>
      <c r="G19" s="16">
        <f>G44+G114+G149+G174</f>
        <v>6595.2</v>
      </c>
      <c r="H19" s="64"/>
      <c r="I19" s="64"/>
      <c r="J19" s="5"/>
    </row>
    <row r="20" spans="1:10" ht="98.4" customHeight="1" x14ac:dyDescent="0.3">
      <c r="A20" s="47"/>
      <c r="B20" s="65"/>
      <c r="C20" s="65"/>
      <c r="D20" s="63"/>
      <c r="E20" s="63"/>
      <c r="F20" s="15" t="s">
        <v>38</v>
      </c>
      <c r="G20" s="16">
        <f>G45+G115+G150+G175</f>
        <v>5.3</v>
      </c>
      <c r="H20" s="64"/>
      <c r="I20" s="64"/>
      <c r="J20" s="5"/>
    </row>
    <row r="21" spans="1:10" ht="48.6" x14ac:dyDescent="0.3">
      <c r="A21" s="47"/>
      <c r="B21" s="65"/>
      <c r="C21" s="65"/>
      <c r="D21" s="63"/>
      <c r="E21" s="63"/>
      <c r="F21" s="15" t="s">
        <v>41</v>
      </c>
      <c r="G21" s="16">
        <f>G46+G116+G151+G176</f>
        <v>5100</v>
      </c>
      <c r="H21" s="64"/>
      <c r="I21" s="64"/>
      <c r="J21" s="5"/>
    </row>
    <row r="22" spans="1:10" ht="16.2" x14ac:dyDescent="0.3">
      <c r="A22" s="81"/>
      <c r="B22" s="52"/>
      <c r="C22" s="65" t="s">
        <v>14</v>
      </c>
      <c r="D22" s="63" t="s">
        <v>15</v>
      </c>
      <c r="E22" s="63" t="s">
        <v>15</v>
      </c>
      <c r="F22" s="15" t="s">
        <v>9</v>
      </c>
      <c r="G22" s="16">
        <f>SUM(G23:G26)</f>
        <v>146474.20000000001</v>
      </c>
      <c r="H22" s="64" t="s">
        <v>17</v>
      </c>
      <c r="I22" s="64" t="s">
        <v>17</v>
      </c>
      <c r="J22" s="5"/>
    </row>
    <row r="23" spans="1:10" ht="16.2" x14ac:dyDescent="0.3">
      <c r="A23" s="81"/>
      <c r="B23" s="52"/>
      <c r="C23" s="65"/>
      <c r="D23" s="63"/>
      <c r="E23" s="63"/>
      <c r="F23" s="15" t="s">
        <v>10</v>
      </c>
      <c r="G23" s="16">
        <f>G48+G118+G153+G178</f>
        <v>134773.70000000001</v>
      </c>
      <c r="H23" s="64"/>
      <c r="I23" s="64"/>
      <c r="J23" s="5"/>
    </row>
    <row r="24" spans="1:10" ht="16.2" x14ac:dyDescent="0.3">
      <c r="A24" s="81"/>
      <c r="B24" s="52"/>
      <c r="C24" s="65"/>
      <c r="D24" s="63"/>
      <c r="E24" s="63"/>
      <c r="F24" s="15" t="s">
        <v>11</v>
      </c>
      <c r="G24" s="16">
        <f>G49+G119+G154+G179</f>
        <v>6595.2</v>
      </c>
      <c r="H24" s="64"/>
      <c r="I24" s="64"/>
      <c r="J24" s="5"/>
    </row>
    <row r="25" spans="1:10" ht="16.2" x14ac:dyDescent="0.3">
      <c r="A25" s="81"/>
      <c r="B25" s="52"/>
      <c r="C25" s="65"/>
      <c r="D25" s="63"/>
      <c r="E25" s="63"/>
      <c r="F25" s="15" t="s">
        <v>12</v>
      </c>
      <c r="G25" s="16">
        <f>G50+G120+G155+G180</f>
        <v>5.3</v>
      </c>
      <c r="H25" s="64"/>
      <c r="I25" s="64"/>
      <c r="J25" s="5"/>
    </row>
    <row r="26" spans="1:10" ht="16.2" x14ac:dyDescent="0.3">
      <c r="A26" s="81"/>
      <c r="B26" s="52"/>
      <c r="C26" s="65"/>
      <c r="D26" s="63"/>
      <c r="E26" s="63"/>
      <c r="F26" s="15" t="s">
        <v>13</v>
      </c>
      <c r="G26" s="16">
        <f>G51+G121+G156+G181</f>
        <v>5100</v>
      </c>
      <c r="H26" s="64"/>
      <c r="I26" s="64"/>
      <c r="J26" s="5"/>
    </row>
    <row r="27" spans="1:10" ht="15.75" customHeight="1" x14ac:dyDescent="0.3">
      <c r="A27" s="81"/>
      <c r="B27" s="52"/>
      <c r="C27" s="65" t="s">
        <v>16</v>
      </c>
      <c r="D27" s="63" t="s">
        <v>15</v>
      </c>
      <c r="E27" s="63" t="s">
        <v>15</v>
      </c>
      <c r="F27" s="15" t="s">
        <v>9</v>
      </c>
      <c r="G27" s="16">
        <f>SUM(G28:G31)</f>
        <v>1779.7</v>
      </c>
      <c r="H27" s="64" t="s">
        <v>17</v>
      </c>
      <c r="I27" s="64" t="s">
        <v>17</v>
      </c>
      <c r="J27" s="5"/>
    </row>
    <row r="28" spans="1:10" ht="16.2" x14ac:dyDescent="0.3">
      <c r="A28" s="81"/>
      <c r="B28" s="52"/>
      <c r="C28" s="65"/>
      <c r="D28" s="63"/>
      <c r="E28" s="63"/>
      <c r="F28" s="15" t="s">
        <v>10</v>
      </c>
      <c r="G28" s="16">
        <f>G183</f>
        <v>1779.7</v>
      </c>
      <c r="H28" s="64"/>
      <c r="I28" s="64"/>
      <c r="J28" s="5"/>
    </row>
    <row r="29" spans="1:10" ht="16.2" x14ac:dyDescent="0.3">
      <c r="A29" s="81"/>
      <c r="B29" s="52"/>
      <c r="C29" s="65"/>
      <c r="D29" s="63"/>
      <c r="E29" s="63"/>
      <c r="F29" s="15" t="s">
        <v>11</v>
      </c>
      <c r="G29" s="16">
        <f>G184</f>
        <v>0</v>
      </c>
      <c r="H29" s="64"/>
      <c r="I29" s="64"/>
      <c r="J29" s="5"/>
    </row>
    <row r="30" spans="1:10" ht="16.2" x14ac:dyDescent="0.3">
      <c r="A30" s="81"/>
      <c r="B30" s="52"/>
      <c r="C30" s="65"/>
      <c r="D30" s="63"/>
      <c r="E30" s="63"/>
      <c r="F30" s="15" t="s">
        <v>12</v>
      </c>
      <c r="G30" s="16">
        <f>G185</f>
        <v>0</v>
      </c>
      <c r="H30" s="64"/>
      <c r="I30" s="64"/>
      <c r="J30" s="5"/>
    </row>
    <row r="31" spans="1:10" ht="16.2" x14ac:dyDescent="0.3">
      <c r="A31" s="81"/>
      <c r="B31" s="52"/>
      <c r="C31" s="65"/>
      <c r="D31" s="63"/>
      <c r="E31" s="63"/>
      <c r="F31" s="15" t="s">
        <v>13</v>
      </c>
      <c r="G31" s="16">
        <f>G186</f>
        <v>0</v>
      </c>
      <c r="H31" s="64"/>
      <c r="I31" s="64"/>
      <c r="J31" s="5"/>
    </row>
    <row r="32" spans="1:10" ht="15.75" customHeight="1" x14ac:dyDescent="0.3">
      <c r="A32" s="81"/>
      <c r="B32" s="52"/>
      <c r="C32" s="65" t="s">
        <v>53</v>
      </c>
      <c r="D32" s="63" t="s">
        <v>15</v>
      </c>
      <c r="E32" s="63" t="s">
        <v>15</v>
      </c>
      <c r="F32" s="15" t="s">
        <v>9</v>
      </c>
      <c r="G32" s="16">
        <f>SUM(G33:G36)</f>
        <v>2748.7</v>
      </c>
      <c r="H32" s="64" t="s">
        <v>17</v>
      </c>
      <c r="I32" s="64" t="s">
        <v>17</v>
      </c>
      <c r="J32" s="5"/>
    </row>
    <row r="33" spans="1:10" ht="16.2" x14ac:dyDescent="0.3">
      <c r="A33" s="81"/>
      <c r="B33" s="52"/>
      <c r="C33" s="65"/>
      <c r="D33" s="63"/>
      <c r="E33" s="63"/>
      <c r="F33" s="15" t="s">
        <v>10</v>
      </c>
      <c r="G33" s="16">
        <f>G188</f>
        <v>2748.7</v>
      </c>
      <c r="H33" s="64"/>
      <c r="I33" s="64"/>
      <c r="J33" s="5"/>
    </row>
    <row r="34" spans="1:10" ht="16.2" x14ac:dyDescent="0.3">
      <c r="A34" s="81"/>
      <c r="B34" s="52"/>
      <c r="C34" s="65"/>
      <c r="D34" s="63"/>
      <c r="E34" s="63"/>
      <c r="F34" s="15" t="s">
        <v>11</v>
      </c>
      <c r="G34" s="16">
        <f>G189</f>
        <v>0</v>
      </c>
      <c r="H34" s="64"/>
      <c r="I34" s="64"/>
      <c r="J34" s="5"/>
    </row>
    <row r="35" spans="1:10" ht="16.2" x14ac:dyDescent="0.3">
      <c r="A35" s="81"/>
      <c r="B35" s="52"/>
      <c r="C35" s="65"/>
      <c r="D35" s="63"/>
      <c r="E35" s="63"/>
      <c r="F35" s="15" t="s">
        <v>12</v>
      </c>
      <c r="G35" s="16">
        <f>G190</f>
        <v>0</v>
      </c>
      <c r="H35" s="64"/>
      <c r="I35" s="64"/>
      <c r="J35" s="5"/>
    </row>
    <row r="36" spans="1:10" ht="16.2" x14ac:dyDescent="0.3">
      <c r="A36" s="81"/>
      <c r="B36" s="52"/>
      <c r="C36" s="65"/>
      <c r="D36" s="63"/>
      <c r="E36" s="63"/>
      <c r="F36" s="15" t="s">
        <v>13</v>
      </c>
      <c r="G36" s="16">
        <f>G191</f>
        <v>0</v>
      </c>
      <c r="H36" s="64"/>
      <c r="I36" s="64"/>
      <c r="J36" s="5"/>
    </row>
    <row r="37" spans="1:10" ht="15.75" customHeight="1" x14ac:dyDescent="0.3">
      <c r="A37" s="81"/>
      <c r="B37" s="52"/>
      <c r="C37" s="80" t="s">
        <v>52</v>
      </c>
      <c r="D37" s="63" t="s">
        <v>15</v>
      </c>
      <c r="E37" s="63" t="s">
        <v>15</v>
      </c>
      <c r="F37" s="15" t="s">
        <v>9</v>
      </c>
      <c r="G37" s="16">
        <f>SUM(G38:G41)</f>
        <v>630</v>
      </c>
      <c r="H37" s="64" t="s">
        <v>17</v>
      </c>
      <c r="I37" s="64" t="s">
        <v>17</v>
      </c>
      <c r="J37" s="5"/>
    </row>
    <row r="38" spans="1:10" ht="16.2" x14ac:dyDescent="0.3">
      <c r="A38" s="81"/>
      <c r="B38" s="52"/>
      <c r="C38" s="80"/>
      <c r="D38" s="63"/>
      <c r="E38" s="63"/>
      <c r="F38" s="15" t="s">
        <v>10</v>
      </c>
      <c r="G38" s="16">
        <f>G193</f>
        <v>630</v>
      </c>
      <c r="H38" s="64"/>
      <c r="I38" s="64"/>
      <c r="J38" s="5"/>
    </row>
    <row r="39" spans="1:10" ht="16.2" x14ac:dyDescent="0.3">
      <c r="A39" s="81"/>
      <c r="B39" s="52"/>
      <c r="C39" s="80"/>
      <c r="D39" s="63"/>
      <c r="E39" s="63"/>
      <c r="F39" s="15" t="s">
        <v>11</v>
      </c>
      <c r="G39" s="16">
        <f>G194</f>
        <v>0</v>
      </c>
      <c r="H39" s="64"/>
      <c r="I39" s="64"/>
      <c r="J39" s="5"/>
    </row>
    <row r="40" spans="1:10" ht="16.2" x14ac:dyDescent="0.3">
      <c r="A40" s="81"/>
      <c r="B40" s="52"/>
      <c r="C40" s="80"/>
      <c r="D40" s="63"/>
      <c r="E40" s="63"/>
      <c r="F40" s="15" t="s">
        <v>12</v>
      </c>
      <c r="G40" s="16">
        <f>G195</f>
        <v>0</v>
      </c>
      <c r="H40" s="64"/>
      <c r="I40" s="64"/>
      <c r="J40" s="5"/>
    </row>
    <row r="41" spans="1:10" ht="16.2" x14ac:dyDescent="0.3">
      <c r="A41" s="81"/>
      <c r="B41" s="52"/>
      <c r="C41" s="80"/>
      <c r="D41" s="63"/>
      <c r="E41" s="63"/>
      <c r="F41" s="15" t="s">
        <v>13</v>
      </c>
      <c r="G41" s="16">
        <f>G196</f>
        <v>0</v>
      </c>
      <c r="H41" s="64"/>
      <c r="I41" s="64"/>
      <c r="J41" s="5"/>
    </row>
    <row r="42" spans="1:10" ht="15.75" customHeight="1" x14ac:dyDescent="0.3">
      <c r="A42" s="63" t="s">
        <v>37</v>
      </c>
      <c r="B42" s="84" t="s">
        <v>124</v>
      </c>
      <c r="C42" s="65" t="s">
        <v>45</v>
      </c>
      <c r="D42" s="63" t="s">
        <v>15</v>
      </c>
      <c r="E42" s="63" t="s">
        <v>15</v>
      </c>
      <c r="F42" s="15" t="s">
        <v>9</v>
      </c>
      <c r="G42" s="16">
        <f>SUM(G43:G46)</f>
        <v>0</v>
      </c>
      <c r="H42" s="64" t="s">
        <v>17</v>
      </c>
      <c r="I42" s="64" t="s">
        <v>17</v>
      </c>
      <c r="J42" s="5"/>
    </row>
    <row r="43" spans="1:10" ht="16.2" x14ac:dyDescent="0.3">
      <c r="A43" s="63"/>
      <c r="B43" s="84"/>
      <c r="C43" s="65"/>
      <c r="D43" s="63"/>
      <c r="E43" s="63"/>
      <c r="F43" s="15" t="s">
        <v>10</v>
      </c>
      <c r="G43" s="16">
        <f>G48</f>
        <v>0</v>
      </c>
      <c r="H43" s="64"/>
      <c r="I43" s="64"/>
      <c r="J43" s="5"/>
    </row>
    <row r="44" spans="1:10" ht="16.2" x14ac:dyDescent="0.3">
      <c r="A44" s="63"/>
      <c r="B44" s="84"/>
      <c r="C44" s="65"/>
      <c r="D44" s="63"/>
      <c r="E44" s="63"/>
      <c r="F44" s="15" t="s">
        <v>11</v>
      </c>
      <c r="G44" s="16">
        <f>G49</f>
        <v>0</v>
      </c>
      <c r="H44" s="64"/>
      <c r="I44" s="64"/>
      <c r="J44" s="5"/>
    </row>
    <row r="45" spans="1:10" ht="16.2" x14ac:dyDescent="0.3">
      <c r="A45" s="63"/>
      <c r="B45" s="84"/>
      <c r="C45" s="65"/>
      <c r="D45" s="63"/>
      <c r="E45" s="63"/>
      <c r="F45" s="15" t="s">
        <v>12</v>
      </c>
      <c r="G45" s="16">
        <f>G50</f>
        <v>0</v>
      </c>
      <c r="H45" s="64"/>
      <c r="I45" s="64"/>
      <c r="J45" s="5"/>
    </row>
    <row r="46" spans="1:10" ht="16.2" x14ac:dyDescent="0.3">
      <c r="A46" s="63"/>
      <c r="B46" s="84"/>
      <c r="C46" s="65"/>
      <c r="D46" s="63"/>
      <c r="E46" s="63"/>
      <c r="F46" s="15" t="s">
        <v>13</v>
      </c>
      <c r="G46" s="16">
        <f>G51</f>
        <v>0</v>
      </c>
      <c r="H46" s="64"/>
      <c r="I46" s="64"/>
      <c r="J46" s="5"/>
    </row>
    <row r="47" spans="1:10" ht="16.2" x14ac:dyDescent="0.3">
      <c r="A47" s="83"/>
      <c r="B47" s="52"/>
      <c r="C47" s="65" t="s">
        <v>54</v>
      </c>
      <c r="D47" s="63" t="s">
        <v>15</v>
      </c>
      <c r="E47" s="63" t="s">
        <v>15</v>
      </c>
      <c r="F47" s="15" t="s">
        <v>9</v>
      </c>
      <c r="G47" s="16">
        <f>SUM(G48:G51)</f>
        <v>0</v>
      </c>
      <c r="H47" s="64" t="s">
        <v>17</v>
      </c>
      <c r="I47" s="64" t="s">
        <v>17</v>
      </c>
      <c r="J47" s="5"/>
    </row>
    <row r="48" spans="1:10" ht="16.2" x14ac:dyDescent="0.3">
      <c r="A48" s="83"/>
      <c r="B48" s="52"/>
      <c r="C48" s="65"/>
      <c r="D48" s="63"/>
      <c r="E48" s="63"/>
      <c r="F48" s="15" t="s">
        <v>10</v>
      </c>
      <c r="G48" s="16">
        <f>G58+G103</f>
        <v>0</v>
      </c>
      <c r="H48" s="64"/>
      <c r="I48" s="64"/>
      <c r="J48" s="5"/>
    </row>
    <row r="49" spans="1:10" ht="16.2" x14ac:dyDescent="0.3">
      <c r="A49" s="83"/>
      <c r="B49" s="52"/>
      <c r="C49" s="65"/>
      <c r="D49" s="63"/>
      <c r="E49" s="63"/>
      <c r="F49" s="15" t="s">
        <v>11</v>
      </c>
      <c r="G49" s="16">
        <f>G59</f>
        <v>0</v>
      </c>
      <c r="H49" s="64"/>
      <c r="I49" s="64"/>
      <c r="J49" s="5"/>
    </row>
    <row r="50" spans="1:10" ht="16.2" x14ac:dyDescent="0.3">
      <c r="A50" s="83"/>
      <c r="B50" s="52"/>
      <c r="C50" s="65"/>
      <c r="D50" s="63"/>
      <c r="E50" s="63"/>
      <c r="F50" s="15" t="s">
        <v>12</v>
      </c>
      <c r="G50" s="16">
        <f>G60</f>
        <v>0</v>
      </c>
      <c r="H50" s="64"/>
      <c r="I50" s="64"/>
      <c r="J50" s="5"/>
    </row>
    <row r="51" spans="1:10" ht="16.2" x14ac:dyDescent="0.3">
      <c r="A51" s="83"/>
      <c r="B51" s="52"/>
      <c r="C51" s="65"/>
      <c r="D51" s="63"/>
      <c r="E51" s="63"/>
      <c r="F51" s="15" t="s">
        <v>13</v>
      </c>
      <c r="G51" s="16">
        <f>G61</f>
        <v>0</v>
      </c>
      <c r="H51" s="64"/>
      <c r="I51" s="64"/>
      <c r="J51" s="5"/>
    </row>
    <row r="52" spans="1:10" ht="15.75" customHeight="1" x14ac:dyDescent="0.3">
      <c r="A52" s="47" t="s">
        <v>27</v>
      </c>
      <c r="B52" s="51" t="s">
        <v>112</v>
      </c>
      <c r="C52" s="48" t="s">
        <v>45</v>
      </c>
      <c r="D52" s="47" t="s">
        <v>15</v>
      </c>
      <c r="E52" s="47" t="s">
        <v>15</v>
      </c>
      <c r="F52" s="19" t="s">
        <v>9</v>
      </c>
      <c r="G52" s="18">
        <f>SUM(G53:G56)</f>
        <v>0</v>
      </c>
      <c r="H52" s="40" t="s">
        <v>18</v>
      </c>
      <c r="I52" s="40" t="s">
        <v>18</v>
      </c>
      <c r="J52" s="5"/>
    </row>
    <row r="53" spans="1:10" ht="15.6" x14ac:dyDescent="0.3">
      <c r="A53" s="47"/>
      <c r="B53" s="51"/>
      <c r="C53" s="48"/>
      <c r="D53" s="47"/>
      <c r="E53" s="47"/>
      <c r="F53" s="19" t="s">
        <v>10</v>
      </c>
      <c r="G53" s="18">
        <f>G58</f>
        <v>0</v>
      </c>
      <c r="H53" s="40"/>
      <c r="I53" s="40"/>
      <c r="J53" s="5"/>
    </row>
    <row r="54" spans="1:10" ht="15.6" x14ac:dyDescent="0.3">
      <c r="A54" s="47"/>
      <c r="B54" s="51"/>
      <c r="C54" s="48"/>
      <c r="D54" s="47"/>
      <c r="E54" s="47"/>
      <c r="F54" s="19" t="s">
        <v>11</v>
      </c>
      <c r="G54" s="18">
        <f>G59</f>
        <v>0</v>
      </c>
      <c r="H54" s="40"/>
      <c r="I54" s="40"/>
      <c r="J54" s="5"/>
    </row>
    <row r="55" spans="1:10" ht="15.6" x14ac:dyDescent="0.3">
      <c r="A55" s="47"/>
      <c r="B55" s="51"/>
      <c r="C55" s="48"/>
      <c r="D55" s="47"/>
      <c r="E55" s="47"/>
      <c r="F55" s="19" t="s">
        <v>12</v>
      </c>
      <c r="G55" s="18">
        <f>G60</f>
        <v>0</v>
      </c>
      <c r="H55" s="40"/>
      <c r="I55" s="40"/>
      <c r="J55" s="5"/>
    </row>
    <row r="56" spans="1:10" ht="18.75" customHeight="1" x14ac:dyDescent="0.3">
      <c r="A56" s="47"/>
      <c r="B56" s="51"/>
      <c r="C56" s="48"/>
      <c r="D56" s="47"/>
      <c r="E56" s="47"/>
      <c r="F56" s="19" t="s">
        <v>13</v>
      </c>
      <c r="G56" s="18">
        <f>G61</f>
        <v>0</v>
      </c>
      <c r="H56" s="40"/>
      <c r="I56" s="40"/>
      <c r="J56" s="5"/>
    </row>
    <row r="57" spans="1:10" ht="18.75" customHeight="1" x14ac:dyDescent="0.3">
      <c r="A57" s="81"/>
      <c r="B57" s="52"/>
      <c r="C57" s="48" t="s">
        <v>54</v>
      </c>
      <c r="D57" s="47" t="s">
        <v>15</v>
      </c>
      <c r="E57" s="47" t="s">
        <v>15</v>
      </c>
      <c r="F57" s="19" t="s">
        <v>9</v>
      </c>
      <c r="G57" s="18">
        <f>SUM(G58:G61)</f>
        <v>0</v>
      </c>
      <c r="H57" s="40" t="s">
        <v>18</v>
      </c>
      <c r="I57" s="40" t="s">
        <v>18</v>
      </c>
      <c r="J57" s="5"/>
    </row>
    <row r="58" spans="1:10" ht="18.75" customHeight="1" x14ac:dyDescent="0.3">
      <c r="A58" s="81"/>
      <c r="B58" s="52"/>
      <c r="C58" s="48"/>
      <c r="D58" s="47"/>
      <c r="E58" s="47"/>
      <c r="F58" s="19" t="s">
        <v>10</v>
      </c>
      <c r="G58" s="18">
        <f>G63+G68+G73+G78+G83+G88+G93</f>
        <v>0</v>
      </c>
      <c r="H58" s="40"/>
      <c r="I58" s="40"/>
      <c r="J58" s="5"/>
    </row>
    <row r="59" spans="1:10" ht="18.75" customHeight="1" x14ac:dyDescent="0.3">
      <c r="A59" s="81"/>
      <c r="B59" s="52"/>
      <c r="C59" s="48"/>
      <c r="D59" s="47"/>
      <c r="E59" s="47"/>
      <c r="F59" s="19" t="s">
        <v>11</v>
      </c>
      <c r="G59" s="18">
        <f>G64+G69+G74+G79+G84+G89</f>
        <v>0</v>
      </c>
      <c r="H59" s="40"/>
      <c r="I59" s="40"/>
      <c r="J59" s="5"/>
    </row>
    <row r="60" spans="1:10" ht="18.75" customHeight="1" x14ac:dyDescent="0.3">
      <c r="A60" s="81"/>
      <c r="B60" s="52"/>
      <c r="C60" s="48"/>
      <c r="D60" s="47"/>
      <c r="E60" s="47"/>
      <c r="F60" s="19" t="s">
        <v>12</v>
      </c>
      <c r="G60" s="18">
        <f>G65+G70+G75+G80+G85+G90</f>
        <v>0</v>
      </c>
      <c r="H60" s="40"/>
      <c r="I60" s="40"/>
      <c r="J60" s="5"/>
    </row>
    <row r="61" spans="1:10" ht="18.75" customHeight="1" x14ac:dyDescent="0.3">
      <c r="A61" s="81"/>
      <c r="B61" s="52"/>
      <c r="C61" s="48"/>
      <c r="D61" s="47"/>
      <c r="E61" s="47"/>
      <c r="F61" s="19" t="s">
        <v>13</v>
      </c>
      <c r="G61" s="18">
        <f>G66+G71+G76+G81+G86+G91</f>
        <v>0</v>
      </c>
      <c r="H61" s="40"/>
      <c r="I61" s="40"/>
      <c r="J61" s="5"/>
    </row>
    <row r="62" spans="1:10" ht="30" customHeight="1" x14ac:dyDescent="0.3">
      <c r="A62" s="47" t="s">
        <v>28</v>
      </c>
      <c r="B62" s="48" t="s">
        <v>68</v>
      </c>
      <c r="C62" s="48" t="s">
        <v>54</v>
      </c>
      <c r="D62" s="47" t="s">
        <v>46</v>
      </c>
      <c r="E62" s="47" t="s">
        <v>46</v>
      </c>
      <c r="F62" s="19" t="s">
        <v>9</v>
      </c>
      <c r="G62" s="18">
        <f>SUM(G63:G66)</f>
        <v>0</v>
      </c>
      <c r="H62" s="50" t="s">
        <v>19</v>
      </c>
      <c r="I62" s="42" t="s">
        <v>143</v>
      </c>
      <c r="J62" s="5"/>
    </row>
    <row r="63" spans="1:10" ht="18" customHeight="1" x14ac:dyDescent="0.3">
      <c r="A63" s="47"/>
      <c r="B63" s="48"/>
      <c r="C63" s="48"/>
      <c r="D63" s="47"/>
      <c r="E63" s="47"/>
      <c r="F63" s="19" t="s">
        <v>10</v>
      </c>
      <c r="G63" s="18">
        <v>0</v>
      </c>
      <c r="H63" s="50"/>
      <c r="I63" s="43"/>
      <c r="J63" s="5"/>
    </row>
    <row r="64" spans="1:10" ht="15" customHeight="1" x14ac:dyDescent="0.3">
      <c r="A64" s="47"/>
      <c r="B64" s="48"/>
      <c r="C64" s="48"/>
      <c r="D64" s="47"/>
      <c r="E64" s="47"/>
      <c r="F64" s="19" t="s">
        <v>11</v>
      </c>
      <c r="G64" s="18">
        <v>0</v>
      </c>
      <c r="H64" s="50" t="s">
        <v>20</v>
      </c>
      <c r="I64" s="44"/>
      <c r="J64" s="5"/>
    </row>
    <row r="65" spans="1:10" ht="15.6" x14ac:dyDescent="0.3">
      <c r="A65" s="47"/>
      <c r="B65" s="48"/>
      <c r="C65" s="48"/>
      <c r="D65" s="47"/>
      <c r="E65" s="47"/>
      <c r="F65" s="19" t="s">
        <v>12</v>
      </c>
      <c r="G65" s="18">
        <v>0</v>
      </c>
      <c r="H65" s="50"/>
      <c r="I65" s="44"/>
      <c r="J65" s="5"/>
    </row>
    <row r="66" spans="1:10" ht="15.6" x14ac:dyDescent="0.3">
      <c r="A66" s="47"/>
      <c r="B66" s="48"/>
      <c r="C66" s="48"/>
      <c r="D66" s="47"/>
      <c r="E66" s="47"/>
      <c r="F66" s="19" t="s">
        <v>13</v>
      </c>
      <c r="G66" s="18">
        <v>0</v>
      </c>
      <c r="H66" s="50"/>
      <c r="I66" s="45"/>
      <c r="J66" s="5"/>
    </row>
    <row r="67" spans="1:10" ht="30.6" customHeight="1" x14ac:dyDescent="0.3">
      <c r="A67" s="47" t="s">
        <v>29</v>
      </c>
      <c r="B67" s="48" t="s">
        <v>147</v>
      </c>
      <c r="C67" s="48" t="s">
        <v>54</v>
      </c>
      <c r="D67" s="47" t="s">
        <v>47</v>
      </c>
      <c r="E67" s="47" t="s">
        <v>47</v>
      </c>
      <c r="F67" s="19" t="s">
        <v>9</v>
      </c>
      <c r="G67" s="18">
        <f>G68+G69+G70+G71</f>
        <v>0</v>
      </c>
      <c r="H67" s="50" t="s">
        <v>19</v>
      </c>
      <c r="I67" s="40">
        <v>44</v>
      </c>
      <c r="J67" s="5"/>
    </row>
    <row r="68" spans="1:10" ht="17.25" customHeight="1" x14ac:dyDescent="0.3">
      <c r="A68" s="47"/>
      <c r="B68" s="48"/>
      <c r="C68" s="48"/>
      <c r="D68" s="47"/>
      <c r="E68" s="47"/>
      <c r="F68" s="19" t="s">
        <v>10</v>
      </c>
      <c r="G68" s="18">
        <v>0</v>
      </c>
      <c r="H68" s="50"/>
      <c r="I68" s="40"/>
      <c r="J68" s="5"/>
    </row>
    <row r="69" spans="1:10" ht="15.6" x14ac:dyDescent="0.3">
      <c r="A69" s="47"/>
      <c r="B69" s="48"/>
      <c r="C69" s="48"/>
      <c r="D69" s="47"/>
      <c r="E69" s="47"/>
      <c r="F69" s="19" t="s">
        <v>11</v>
      </c>
      <c r="G69" s="18">
        <v>0</v>
      </c>
      <c r="H69" s="50" t="s">
        <v>20</v>
      </c>
      <c r="I69" s="41">
        <v>49</v>
      </c>
      <c r="J69" s="5"/>
    </row>
    <row r="70" spans="1:10" ht="15.6" x14ac:dyDescent="0.3">
      <c r="A70" s="47"/>
      <c r="B70" s="48"/>
      <c r="C70" s="48"/>
      <c r="D70" s="47"/>
      <c r="E70" s="47"/>
      <c r="F70" s="19" t="s">
        <v>12</v>
      </c>
      <c r="G70" s="18">
        <v>0</v>
      </c>
      <c r="H70" s="50"/>
      <c r="I70" s="41"/>
      <c r="J70" s="5"/>
    </row>
    <row r="71" spans="1:10" ht="15.6" x14ac:dyDescent="0.3">
      <c r="A71" s="47"/>
      <c r="B71" s="48"/>
      <c r="C71" s="48"/>
      <c r="D71" s="47"/>
      <c r="E71" s="47"/>
      <c r="F71" s="19" t="s">
        <v>13</v>
      </c>
      <c r="G71" s="18">
        <v>0</v>
      </c>
      <c r="H71" s="50"/>
      <c r="I71" s="41"/>
      <c r="J71" s="5"/>
    </row>
    <row r="72" spans="1:10" ht="32.4" customHeight="1" x14ac:dyDescent="0.3">
      <c r="A72" s="47" t="s">
        <v>30</v>
      </c>
      <c r="B72" s="48" t="s">
        <v>69</v>
      </c>
      <c r="C72" s="48" t="s">
        <v>54</v>
      </c>
      <c r="D72" s="47" t="s">
        <v>87</v>
      </c>
      <c r="E72" s="47" t="s">
        <v>86</v>
      </c>
      <c r="F72" s="19" t="s">
        <v>9</v>
      </c>
      <c r="G72" s="18">
        <f>SUM(G73:G76)</f>
        <v>0</v>
      </c>
      <c r="H72" s="50" t="s">
        <v>110</v>
      </c>
      <c r="I72" s="40" t="s">
        <v>144</v>
      </c>
      <c r="J72" s="5"/>
    </row>
    <row r="73" spans="1:10" ht="15.6" x14ac:dyDescent="0.3">
      <c r="A73" s="47"/>
      <c r="B73" s="48"/>
      <c r="C73" s="48"/>
      <c r="D73" s="47"/>
      <c r="E73" s="47"/>
      <c r="F73" s="19" t="s">
        <v>10</v>
      </c>
      <c r="G73" s="18">
        <v>0</v>
      </c>
      <c r="H73" s="50"/>
      <c r="I73" s="40"/>
      <c r="J73" s="5"/>
    </row>
    <row r="74" spans="1:10" ht="15.6" customHeight="1" x14ac:dyDescent="0.3">
      <c r="A74" s="47"/>
      <c r="B74" s="48"/>
      <c r="C74" s="48"/>
      <c r="D74" s="47"/>
      <c r="E74" s="47"/>
      <c r="F74" s="19" t="s">
        <v>11</v>
      </c>
      <c r="G74" s="18">
        <v>0</v>
      </c>
      <c r="H74" s="50" t="s">
        <v>20</v>
      </c>
      <c r="I74" s="41">
        <v>0</v>
      </c>
      <c r="J74" s="5"/>
    </row>
    <row r="75" spans="1:10" ht="15.6" x14ac:dyDescent="0.3">
      <c r="A75" s="47"/>
      <c r="B75" s="48"/>
      <c r="C75" s="48"/>
      <c r="D75" s="47"/>
      <c r="E75" s="47"/>
      <c r="F75" s="19" t="s">
        <v>12</v>
      </c>
      <c r="G75" s="18">
        <v>0</v>
      </c>
      <c r="H75" s="50"/>
      <c r="I75" s="41"/>
      <c r="J75" s="5"/>
    </row>
    <row r="76" spans="1:10" ht="15.6" x14ac:dyDescent="0.3">
      <c r="A76" s="47"/>
      <c r="B76" s="48"/>
      <c r="C76" s="48"/>
      <c r="D76" s="47"/>
      <c r="E76" s="47"/>
      <c r="F76" s="19" t="s">
        <v>13</v>
      </c>
      <c r="G76" s="18">
        <v>0</v>
      </c>
      <c r="H76" s="50"/>
      <c r="I76" s="41"/>
      <c r="J76" s="5"/>
    </row>
    <row r="77" spans="1:10" ht="15.75" customHeight="1" x14ac:dyDescent="0.3">
      <c r="A77" s="47" t="s">
        <v>31</v>
      </c>
      <c r="B77" s="48" t="s">
        <v>70</v>
      </c>
      <c r="C77" s="48" t="s">
        <v>54</v>
      </c>
      <c r="D77" s="47" t="s">
        <v>48</v>
      </c>
      <c r="E77" s="47" t="s">
        <v>48</v>
      </c>
      <c r="F77" s="19" t="s">
        <v>9</v>
      </c>
      <c r="G77" s="18">
        <f>SUM(G78:G81)</f>
        <v>0</v>
      </c>
      <c r="H77" s="50" t="s">
        <v>133</v>
      </c>
      <c r="I77" s="40">
        <v>12</v>
      </c>
      <c r="J77" s="5"/>
    </row>
    <row r="78" spans="1:10" ht="15.6" x14ac:dyDescent="0.3">
      <c r="A78" s="47"/>
      <c r="B78" s="48"/>
      <c r="C78" s="48"/>
      <c r="D78" s="47"/>
      <c r="E78" s="47"/>
      <c r="F78" s="19" t="s">
        <v>10</v>
      </c>
      <c r="G78" s="18">
        <v>0</v>
      </c>
      <c r="H78" s="50"/>
      <c r="I78" s="40"/>
      <c r="J78" s="5"/>
    </row>
    <row r="79" spans="1:10" ht="15.6" x14ac:dyDescent="0.3">
      <c r="A79" s="47"/>
      <c r="B79" s="48"/>
      <c r="C79" s="48"/>
      <c r="D79" s="47"/>
      <c r="E79" s="47"/>
      <c r="F79" s="19" t="s">
        <v>11</v>
      </c>
      <c r="G79" s="18">
        <v>0</v>
      </c>
      <c r="H79" s="50"/>
      <c r="I79" s="40"/>
      <c r="J79" s="5"/>
    </row>
    <row r="80" spans="1:10" ht="15.6" x14ac:dyDescent="0.3">
      <c r="A80" s="47"/>
      <c r="B80" s="48"/>
      <c r="C80" s="48"/>
      <c r="D80" s="47"/>
      <c r="E80" s="47"/>
      <c r="F80" s="19" t="s">
        <v>12</v>
      </c>
      <c r="G80" s="18">
        <v>0</v>
      </c>
      <c r="H80" s="50"/>
      <c r="I80" s="40"/>
      <c r="J80" s="5"/>
    </row>
    <row r="81" spans="1:10" ht="15.75" customHeight="1" x14ac:dyDescent="0.3">
      <c r="A81" s="47"/>
      <c r="B81" s="48"/>
      <c r="C81" s="48"/>
      <c r="D81" s="47"/>
      <c r="E81" s="47"/>
      <c r="F81" s="19" t="s">
        <v>13</v>
      </c>
      <c r="G81" s="18">
        <v>0</v>
      </c>
      <c r="H81" s="50"/>
      <c r="I81" s="40"/>
      <c r="J81" s="5"/>
    </row>
    <row r="82" spans="1:10" ht="15.75" customHeight="1" x14ac:dyDescent="0.3">
      <c r="A82" s="47" t="s">
        <v>60</v>
      </c>
      <c r="B82" s="48" t="s">
        <v>84</v>
      </c>
      <c r="C82" s="48" t="s">
        <v>54</v>
      </c>
      <c r="D82" s="47" t="s">
        <v>47</v>
      </c>
      <c r="E82" s="47" t="s">
        <v>47</v>
      </c>
      <c r="F82" s="19" t="s">
        <v>9</v>
      </c>
      <c r="G82" s="18">
        <f>SUM(G83:G86)</f>
        <v>0</v>
      </c>
      <c r="H82" s="50" t="s">
        <v>121</v>
      </c>
      <c r="I82" s="40">
        <v>11</v>
      </c>
      <c r="J82" s="5"/>
    </row>
    <row r="83" spans="1:10" ht="15.75" customHeight="1" x14ac:dyDescent="0.3">
      <c r="A83" s="47"/>
      <c r="B83" s="48"/>
      <c r="C83" s="48"/>
      <c r="D83" s="47"/>
      <c r="E83" s="47"/>
      <c r="F83" s="19" t="s">
        <v>10</v>
      </c>
      <c r="G83" s="18">
        <v>0</v>
      </c>
      <c r="H83" s="50"/>
      <c r="I83" s="40"/>
      <c r="J83" s="5"/>
    </row>
    <row r="84" spans="1:10" ht="15.75" customHeight="1" x14ac:dyDescent="0.3">
      <c r="A84" s="47"/>
      <c r="B84" s="48"/>
      <c r="C84" s="48"/>
      <c r="D84" s="47"/>
      <c r="E84" s="47"/>
      <c r="F84" s="19" t="s">
        <v>11</v>
      </c>
      <c r="G84" s="18">
        <v>0</v>
      </c>
      <c r="H84" s="50"/>
      <c r="I84" s="40"/>
      <c r="J84" s="5"/>
    </row>
    <row r="85" spans="1:10" ht="15.75" customHeight="1" x14ac:dyDescent="0.3">
      <c r="A85" s="47"/>
      <c r="B85" s="48"/>
      <c r="C85" s="48"/>
      <c r="D85" s="47"/>
      <c r="E85" s="47"/>
      <c r="F85" s="19" t="s">
        <v>12</v>
      </c>
      <c r="G85" s="18">
        <v>0</v>
      </c>
      <c r="H85" s="50"/>
      <c r="I85" s="40"/>
      <c r="J85" s="5"/>
    </row>
    <row r="86" spans="1:10" ht="15.75" customHeight="1" x14ac:dyDescent="0.3">
      <c r="A86" s="47"/>
      <c r="B86" s="48"/>
      <c r="C86" s="48"/>
      <c r="D86" s="47"/>
      <c r="E86" s="47"/>
      <c r="F86" s="19" t="s">
        <v>13</v>
      </c>
      <c r="G86" s="18">
        <v>0</v>
      </c>
      <c r="H86" s="50"/>
      <c r="I86" s="40"/>
      <c r="J86" s="5"/>
    </row>
    <row r="87" spans="1:10" ht="20.25" customHeight="1" x14ac:dyDescent="0.3">
      <c r="A87" s="47" t="s">
        <v>83</v>
      </c>
      <c r="B87" s="48" t="s">
        <v>89</v>
      </c>
      <c r="C87" s="48" t="s">
        <v>54</v>
      </c>
      <c r="D87" s="47" t="s">
        <v>135</v>
      </c>
      <c r="E87" s="47" t="s">
        <v>85</v>
      </c>
      <c r="F87" s="19" t="s">
        <v>9</v>
      </c>
      <c r="G87" s="18">
        <f>SUM(G88:G91)</f>
        <v>0</v>
      </c>
      <c r="H87" s="50" t="s">
        <v>134</v>
      </c>
      <c r="I87" s="40">
        <v>6</v>
      </c>
      <c r="J87" s="5"/>
    </row>
    <row r="88" spans="1:10" ht="16.2" customHeight="1" x14ac:dyDescent="0.3">
      <c r="A88" s="47"/>
      <c r="B88" s="48"/>
      <c r="C88" s="48"/>
      <c r="D88" s="47"/>
      <c r="E88" s="47"/>
      <c r="F88" s="19" t="s">
        <v>10</v>
      </c>
      <c r="G88" s="18">
        <v>0</v>
      </c>
      <c r="H88" s="50"/>
      <c r="I88" s="40"/>
      <c r="J88" s="5"/>
    </row>
    <row r="89" spans="1:10" ht="13.95" customHeight="1" x14ac:dyDescent="0.3">
      <c r="A89" s="47"/>
      <c r="B89" s="48"/>
      <c r="C89" s="48"/>
      <c r="D89" s="47"/>
      <c r="E89" s="47"/>
      <c r="F89" s="19" t="s">
        <v>11</v>
      </c>
      <c r="G89" s="18">
        <v>0</v>
      </c>
      <c r="H89" s="50"/>
      <c r="I89" s="40"/>
      <c r="J89" s="5"/>
    </row>
    <row r="90" spans="1:10" ht="17.399999999999999" customHeight="1" x14ac:dyDescent="0.3">
      <c r="A90" s="47"/>
      <c r="B90" s="48"/>
      <c r="C90" s="48"/>
      <c r="D90" s="47"/>
      <c r="E90" s="47"/>
      <c r="F90" s="19" t="s">
        <v>12</v>
      </c>
      <c r="G90" s="18">
        <v>0</v>
      </c>
      <c r="H90" s="50"/>
      <c r="I90" s="40"/>
      <c r="J90" s="5"/>
    </row>
    <row r="91" spans="1:10" ht="15.75" customHeight="1" x14ac:dyDescent="0.3">
      <c r="A91" s="47"/>
      <c r="B91" s="48"/>
      <c r="C91" s="48"/>
      <c r="D91" s="47"/>
      <c r="E91" s="47"/>
      <c r="F91" s="19" t="s">
        <v>13</v>
      </c>
      <c r="G91" s="18">
        <v>0</v>
      </c>
      <c r="H91" s="50"/>
      <c r="I91" s="40"/>
      <c r="J91" s="5"/>
    </row>
    <row r="92" spans="1:10" s="9" customFormat="1" ht="18" customHeight="1" x14ac:dyDescent="0.3">
      <c r="A92" s="47" t="s">
        <v>90</v>
      </c>
      <c r="B92" s="48" t="s">
        <v>105</v>
      </c>
      <c r="C92" s="48" t="s">
        <v>54</v>
      </c>
      <c r="D92" s="47" t="s">
        <v>50</v>
      </c>
      <c r="E92" s="47" t="s">
        <v>51</v>
      </c>
      <c r="F92" s="19" t="s">
        <v>9</v>
      </c>
      <c r="G92" s="18">
        <f>SUM(G93:G96)</f>
        <v>0</v>
      </c>
      <c r="H92" s="50" t="s">
        <v>111</v>
      </c>
      <c r="I92" s="40">
        <v>1</v>
      </c>
      <c r="J92" s="8"/>
    </row>
    <row r="93" spans="1:10" s="9" customFormat="1" ht="16.2" customHeight="1" x14ac:dyDescent="0.3">
      <c r="A93" s="47"/>
      <c r="B93" s="48"/>
      <c r="C93" s="48"/>
      <c r="D93" s="47"/>
      <c r="E93" s="47"/>
      <c r="F93" s="19" t="s">
        <v>10</v>
      </c>
      <c r="G93" s="18">
        <v>0</v>
      </c>
      <c r="H93" s="50"/>
      <c r="I93" s="40"/>
      <c r="J93" s="8"/>
    </row>
    <row r="94" spans="1:10" s="9" customFormat="1" ht="13.95" customHeight="1" x14ac:dyDescent="0.3">
      <c r="A94" s="47"/>
      <c r="B94" s="48"/>
      <c r="C94" s="48"/>
      <c r="D94" s="47"/>
      <c r="E94" s="47"/>
      <c r="F94" s="19" t="s">
        <v>11</v>
      </c>
      <c r="G94" s="18">
        <v>0</v>
      </c>
      <c r="H94" s="50"/>
      <c r="I94" s="40"/>
      <c r="J94" s="8"/>
    </row>
    <row r="95" spans="1:10" s="9" customFormat="1" ht="19.2" customHeight="1" x14ac:dyDescent="0.3">
      <c r="A95" s="47"/>
      <c r="B95" s="48"/>
      <c r="C95" s="48"/>
      <c r="D95" s="47"/>
      <c r="E95" s="47"/>
      <c r="F95" s="19" t="s">
        <v>12</v>
      </c>
      <c r="G95" s="18">
        <v>0</v>
      </c>
      <c r="H95" s="50"/>
      <c r="I95" s="40"/>
      <c r="J95" s="8"/>
    </row>
    <row r="96" spans="1:10" s="9" customFormat="1" ht="74.400000000000006" customHeight="1" x14ac:dyDescent="0.3">
      <c r="A96" s="47"/>
      <c r="B96" s="48"/>
      <c r="C96" s="48"/>
      <c r="D96" s="47"/>
      <c r="E96" s="47"/>
      <c r="F96" s="19" t="s">
        <v>13</v>
      </c>
      <c r="G96" s="18">
        <v>0</v>
      </c>
      <c r="H96" s="50"/>
      <c r="I96" s="40"/>
      <c r="J96" s="8"/>
    </row>
    <row r="97" spans="1:12" s="1" customFormat="1" ht="17.25" customHeight="1" x14ac:dyDescent="0.3">
      <c r="A97" s="47" t="s">
        <v>79</v>
      </c>
      <c r="B97" s="48" t="s">
        <v>113</v>
      </c>
      <c r="C97" s="48" t="s">
        <v>45</v>
      </c>
      <c r="D97" s="47" t="s">
        <v>50</v>
      </c>
      <c r="E97" s="47" t="s">
        <v>51</v>
      </c>
      <c r="F97" s="19" t="s">
        <v>9</v>
      </c>
      <c r="G97" s="18">
        <f>SUM(G98:G101)</f>
        <v>0</v>
      </c>
      <c r="H97" s="40" t="s">
        <v>18</v>
      </c>
      <c r="I97" s="40" t="s">
        <v>18</v>
      </c>
      <c r="J97" s="6"/>
    </row>
    <row r="98" spans="1:12" s="1" customFormat="1" ht="15.6" x14ac:dyDescent="0.3">
      <c r="A98" s="47"/>
      <c r="B98" s="48"/>
      <c r="C98" s="48"/>
      <c r="D98" s="47"/>
      <c r="E98" s="47"/>
      <c r="F98" s="19" t="s">
        <v>10</v>
      </c>
      <c r="G98" s="18">
        <f>G103</f>
        <v>0</v>
      </c>
      <c r="H98" s="40"/>
      <c r="I98" s="40"/>
      <c r="J98" s="6"/>
    </row>
    <row r="99" spans="1:12" s="1" customFormat="1" ht="15.6" x14ac:dyDescent="0.3">
      <c r="A99" s="47"/>
      <c r="B99" s="48"/>
      <c r="C99" s="48"/>
      <c r="D99" s="47"/>
      <c r="E99" s="47"/>
      <c r="F99" s="19" t="s">
        <v>11</v>
      </c>
      <c r="G99" s="18">
        <f>G104</f>
        <v>0</v>
      </c>
      <c r="H99" s="40"/>
      <c r="I99" s="40"/>
      <c r="J99" s="6"/>
    </row>
    <row r="100" spans="1:12" s="1" customFormat="1" ht="15.6" x14ac:dyDescent="0.3">
      <c r="A100" s="47"/>
      <c r="B100" s="48"/>
      <c r="C100" s="48"/>
      <c r="D100" s="47"/>
      <c r="E100" s="47"/>
      <c r="F100" s="19" t="s">
        <v>12</v>
      </c>
      <c r="G100" s="18">
        <f>G105</f>
        <v>0</v>
      </c>
      <c r="H100" s="40"/>
      <c r="I100" s="40"/>
      <c r="J100" s="6"/>
    </row>
    <row r="101" spans="1:12" s="1" customFormat="1" ht="15.6" x14ac:dyDescent="0.3">
      <c r="A101" s="47"/>
      <c r="B101" s="48"/>
      <c r="C101" s="48"/>
      <c r="D101" s="47"/>
      <c r="E101" s="47"/>
      <c r="F101" s="19" t="s">
        <v>13</v>
      </c>
      <c r="G101" s="18">
        <f>G106</f>
        <v>0</v>
      </c>
      <c r="H101" s="40"/>
      <c r="I101" s="40"/>
      <c r="J101" s="6"/>
    </row>
    <row r="102" spans="1:12" s="1" customFormat="1" ht="15.6" x14ac:dyDescent="0.3">
      <c r="A102" s="81"/>
      <c r="B102" s="52"/>
      <c r="C102" s="48" t="s">
        <v>54</v>
      </c>
      <c r="D102" s="47" t="s">
        <v>50</v>
      </c>
      <c r="E102" s="47" t="s">
        <v>51</v>
      </c>
      <c r="F102" s="19" t="s">
        <v>9</v>
      </c>
      <c r="G102" s="18">
        <f>SUM(G103:G106)</f>
        <v>0</v>
      </c>
      <c r="H102" s="40" t="s">
        <v>18</v>
      </c>
      <c r="I102" s="40" t="s">
        <v>18</v>
      </c>
      <c r="J102" s="6"/>
    </row>
    <row r="103" spans="1:12" s="1" customFormat="1" ht="15.6" x14ac:dyDescent="0.3">
      <c r="A103" s="81"/>
      <c r="B103" s="52"/>
      <c r="C103" s="48"/>
      <c r="D103" s="47"/>
      <c r="E103" s="47"/>
      <c r="F103" s="19" t="s">
        <v>10</v>
      </c>
      <c r="G103" s="18">
        <f>G108</f>
        <v>0</v>
      </c>
      <c r="H103" s="40"/>
      <c r="I103" s="40"/>
      <c r="J103" s="6"/>
    </row>
    <row r="104" spans="1:12" s="1" customFormat="1" ht="15.6" x14ac:dyDescent="0.3">
      <c r="A104" s="81"/>
      <c r="B104" s="52"/>
      <c r="C104" s="48"/>
      <c r="D104" s="47"/>
      <c r="E104" s="47"/>
      <c r="F104" s="19" t="s">
        <v>11</v>
      </c>
      <c r="G104" s="18">
        <f>G109</f>
        <v>0</v>
      </c>
      <c r="H104" s="40"/>
      <c r="I104" s="40"/>
      <c r="J104" s="6"/>
    </row>
    <row r="105" spans="1:12" s="1" customFormat="1" ht="15.6" x14ac:dyDescent="0.3">
      <c r="A105" s="81"/>
      <c r="B105" s="52"/>
      <c r="C105" s="48"/>
      <c r="D105" s="47"/>
      <c r="E105" s="47"/>
      <c r="F105" s="19" t="s">
        <v>12</v>
      </c>
      <c r="G105" s="18">
        <f>G110</f>
        <v>0</v>
      </c>
      <c r="H105" s="40"/>
      <c r="I105" s="40"/>
      <c r="J105" s="6"/>
    </row>
    <row r="106" spans="1:12" s="1" customFormat="1" ht="15.6" x14ac:dyDescent="0.3">
      <c r="A106" s="81"/>
      <c r="B106" s="52"/>
      <c r="C106" s="48"/>
      <c r="D106" s="47"/>
      <c r="E106" s="47"/>
      <c r="F106" s="19" t="s">
        <v>13</v>
      </c>
      <c r="G106" s="18">
        <f>G111</f>
        <v>0</v>
      </c>
      <c r="H106" s="40"/>
      <c r="I106" s="40"/>
      <c r="J106" s="6"/>
    </row>
    <row r="107" spans="1:12" s="1" customFormat="1" ht="15.6" x14ac:dyDescent="0.3">
      <c r="A107" s="47" t="s">
        <v>80</v>
      </c>
      <c r="B107" s="48" t="s">
        <v>106</v>
      </c>
      <c r="C107" s="48" t="s">
        <v>54</v>
      </c>
      <c r="D107" s="47" t="s">
        <v>50</v>
      </c>
      <c r="E107" s="47" t="s">
        <v>51</v>
      </c>
      <c r="F107" s="19" t="s">
        <v>9</v>
      </c>
      <c r="G107" s="18">
        <f>SUM(G108:G111)</f>
        <v>0</v>
      </c>
      <c r="H107" s="50" t="s">
        <v>81</v>
      </c>
      <c r="I107" s="82">
        <v>12</v>
      </c>
      <c r="J107" s="6"/>
    </row>
    <row r="108" spans="1:12" s="1" customFormat="1" ht="15.6" x14ac:dyDescent="0.3">
      <c r="A108" s="47"/>
      <c r="B108" s="48"/>
      <c r="C108" s="48"/>
      <c r="D108" s="47"/>
      <c r="E108" s="47"/>
      <c r="F108" s="19" t="s">
        <v>10</v>
      </c>
      <c r="G108" s="18">
        <v>0</v>
      </c>
      <c r="H108" s="50"/>
      <c r="I108" s="82"/>
      <c r="J108" s="6"/>
    </row>
    <row r="109" spans="1:12" s="1" customFormat="1" ht="15.6" x14ac:dyDescent="0.3">
      <c r="A109" s="47"/>
      <c r="B109" s="48"/>
      <c r="C109" s="48"/>
      <c r="D109" s="47"/>
      <c r="E109" s="47"/>
      <c r="F109" s="19" t="s">
        <v>11</v>
      </c>
      <c r="G109" s="18">
        <v>0</v>
      </c>
      <c r="H109" s="50"/>
      <c r="I109" s="82"/>
      <c r="J109" s="6"/>
    </row>
    <row r="110" spans="1:12" s="1" customFormat="1" ht="15.6" x14ac:dyDescent="0.3">
      <c r="A110" s="47"/>
      <c r="B110" s="48"/>
      <c r="C110" s="48"/>
      <c r="D110" s="47"/>
      <c r="E110" s="47"/>
      <c r="F110" s="19" t="s">
        <v>12</v>
      </c>
      <c r="G110" s="18">
        <v>0</v>
      </c>
      <c r="H110" s="50"/>
      <c r="I110" s="82"/>
      <c r="J110" s="6"/>
      <c r="L110" s="1" t="s">
        <v>145</v>
      </c>
    </row>
    <row r="111" spans="1:12" s="1" customFormat="1" ht="15.6" x14ac:dyDescent="0.3">
      <c r="A111" s="47"/>
      <c r="B111" s="48"/>
      <c r="C111" s="48"/>
      <c r="D111" s="47"/>
      <c r="E111" s="47"/>
      <c r="F111" s="19" t="s">
        <v>13</v>
      </c>
      <c r="G111" s="18">
        <v>0</v>
      </c>
      <c r="H111" s="50"/>
      <c r="I111" s="82"/>
      <c r="J111" s="6"/>
    </row>
    <row r="112" spans="1:12" s="1" customFormat="1" ht="17.25" customHeight="1" x14ac:dyDescent="0.3">
      <c r="A112" s="63" t="s">
        <v>55</v>
      </c>
      <c r="B112" s="84" t="s">
        <v>125</v>
      </c>
      <c r="C112" s="65" t="s">
        <v>45</v>
      </c>
      <c r="D112" s="63" t="s">
        <v>15</v>
      </c>
      <c r="E112" s="63" t="s">
        <v>15</v>
      </c>
      <c r="F112" s="15" t="s">
        <v>9</v>
      </c>
      <c r="G112" s="16">
        <f>SUM(G113:G116)</f>
        <v>100</v>
      </c>
      <c r="H112" s="64" t="s">
        <v>18</v>
      </c>
      <c r="I112" s="64" t="s">
        <v>18</v>
      </c>
      <c r="J112" s="6"/>
    </row>
    <row r="113" spans="1:10" s="1" customFormat="1" ht="16.2" x14ac:dyDescent="0.3">
      <c r="A113" s="63"/>
      <c r="B113" s="84"/>
      <c r="C113" s="65"/>
      <c r="D113" s="63"/>
      <c r="E113" s="63"/>
      <c r="F113" s="15" t="s">
        <v>10</v>
      </c>
      <c r="G113" s="16">
        <f>G118</f>
        <v>100</v>
      </c>
      <c r="H113" s="64"/>
      <c r="I113" s="64"/>
      <c r="J113" s="6"/>
    </row>
    <row r="114" spans="1:10" s="1" customFormat="1" ht="16.2" x14ac:dyDescent="0.3">
      <c r="A114" s="63"/>
      <c r="B114" s="84"/>
      <c r="C114" s="65"/>
      <c r="D114" s="63"/>
      <c r="E114" s="63"/>
      <c r="F114" s="15" t="s">
        <v>11</v>
      </c>
      <c r="G114" s="16">
        <f>G119</f>
        <v>0</v>
      </c>
      <c r="H114" s="64"/>
      <c r="I114" s="64"/>
      <c r="J114" s="6"/>
    </row>
    <row r="115" spans="1:10" s="1" customFormat="1" ht="16.2" x14ac:dyDescent="0.3">
      <c r="A115" s="63"/>
      <c r="B115" s="84"/>
      <c r="C115" s="65"/>
      <c r="D115" s="63"/>
      <c r="E115" s="63"/>
      <c r="F115" s="15" t="s">
        <v>12</v>
      </c>
      <c r="G115" s="16">
        <f>G120</f>
        <v>0</v>
      </c>
      <c r="H115" s="64"/>
      <c r="I115" s="64"/>
      <c r="J115" s="6"/>
    </row>
    <row r="116" spans="1:10" s="1" customFormat="1" ht="16.2" x14ac:dyDescent="0.3">
      <c r="A116" s="63"/>
      <c r="B116" s="84"/>
      <c r="C116" s="65"/>
      <c r="D116" s="63"/>
      <c r="E116" s="63"/>
      <c r="F116" s="15" t="s">
        <v>13</v>
      </c>
      <c r="G116" s="16">
        <f>G121</f>
        <v>0</v>
      </c>
      <c r="H116" s="64"/>
      <c r="I116" s="64"/>
      <c r="J116" s="6"/>
    </row>
    <row r="117" spans="1:10" s="1" customFormat="1" ht="15.75" customHeight="1" x14ac:dyDescent="0.3">
      <c r="A117" s="47"/>
      <c r="B117" s="48"/>
      <c r="C117" s="65" t="s">
        <v>14</v>
      </c>
      <c r="D117" s="63" t="s">
        <v>15</v>
      </c>
      <c r="E117" s="63" t="s">
        <v>15</v>
      </c>
      <c r="F117" s="15" t="s">
        <v>9</v>
      </c>
      <c r="G117" s="16">
        <f>SUM(G118:G121)</f>
        <v>100</v>
      </c>
      <c r="H117" s="64" t="s">
        <v>18</v>
      </c>
      <c r="I117" s="64" t="s">
        <v>18</v>
      </c>
      <c r="J117" s="6"/>
    </row>
    <row r="118" spans="1:10" s="1" customFormat="1" ht="16.2" x14ac:dyDescent="0.3">
      <c r="A118" s="47"/>
      <c r="B118" s="48"/>
      <c r="C118" s="65"/>
      <c r="D118" s="63"/>
      <c r="E118" s="63"/>
      <c r="F118" s="15" t="s">
        <v>10</v>
      </c>
      <c r="G118" s="16">
        <f>G128</f>
        <v>100</v>
      </c>
      <c r="H118" s="64"/>
      <c r="I118" s="64"/>
      <c r="J118" s="6"/>
    </row>
    <row r="119" spans="1:10" s="1" customFormat="1" ht="16.2" x14ac:dyDescent="0.3">
      <c r="A119" s="47"/>
      <c r="B119" s="48"/>
      <c r="C119" s="65"/>
      <c r="D119" s="63"/>
      <c r="E119" s="63"/>
      <c r="F119" s="15" t="s">
        <v>11</v>
      </c>
      <c r="G119" s="16">
        <f>G129</f>
        <v>0</v>
      </c>
      <c r="H119" s="64"/>
      <c r="I119" s="64"/>
      <c r="J119" s="6"/>
    </row>
    <row r="120" spans="1:10" s="1" customFormat="1" ht="16.2" x14ac:dyDescent="0.3">
      <c r="A120" s="47"/>
      <c r="B120" s="48"/>
      <c r="C120" s="65"/>
      <c r="D120" s="63"/>
      <c r="E120" s="63"/>
      <c r="F120" s="15" t="s">
        <v>12</v>
      </c>
      <c r="G120" s="16">
        <f>G130</f>
        <v>0</v>
      </c>
      <c r="H120" s="64"/>
      <c r="I120" s="64"/>
      <c r="J120" s="6"/>
    </row>
    <row r="121" spans="1:10" s="1" customFormat="1" ht="16.2" x14ac:dyDescent="0.3">
      <c r="A121" s="47"/>
      <c r="B121" s="48"/>
      <c r="C121" s="65"/>
      <c r="D121" s="63"/>
      <c r="E121" s="63"/>
      <c r="F121" s="15" t="s">
        <v>13</v>
      </c>
      <c r="G121" s="16">
        <f>G131</f>
        <v>0</v>
      </c>
      <c r="H121" s="64"/>
      <c r="I121" s="64"/>
      <c r="J121" s="6"/>
    </row>
    <row r="122" spans="1:10" s="1" customFormat="1" ht="15.6" x14ac:dyDescent="0.3">
      <c r="A122" s="47" t="s">
        <v>56</v>
      </c>
      <c r="B122" s="51" t="s">
        <v>114</v>
      </c>
      <c r="C122" s="48" t="s">
        <v>45</v>
      </c>
      <c r="D122" s="47" t="s">
        <v>15</v>
      </c>
      <c r="E122" s="47" t="s">
        <v>15</v>
      </c>
      <c r="F122" s="19" t="s">
        <v>9</v>
      </c>
      <c r="G122" s="18">
        <f>SUM(G123:G126)</f>
        <v>100</v>
      </c>
      <c r="H122" s="40" t="s">
        <v>18</v>
      </c>
      <c r="I122" s="41" t="s">
        <v>18</v>
      </c>
      <c r="J122" s="6"/>
    </row>
    <row r="123" spans="1:10" s="1" customFormat="1" ht="15.6" x14ac:dyDescent="0.3">
      <c r="A123" s="47"/>
      <c r="B123" s="51"/>
      <c r="C123" s="48"/>
      <c r="D123" s="47"/>
      <c r="E123" s="47"/>
      <c r="F123" s="19" t="s">
        <v>10</v>
      </c>
      <c r="G123" s="18">
        <f>G128</f>
        <v>100</v>
      </c>
      <c r="H123" s="40"/>
      <c r="I123" s="41"/>
      <c r="J123" s="6"/>
    </row>
    <row r="124" spans="1:10" s="1" customFormat="1" ht="15.6" x14ac:dyDescent="0.3">
      <c r="A124" s="47"/>
      <c r="B124" s="51"/>
      <c r="C124" s="48"/>
      <c r="D124" s="47"/>
      <c r="E124" s="47"/>
      <c r="F124" s="19" t="s">
        <v>11</v>
      </c>
      <c r="G124" s="18">
        <f>G129</f>
        <v>0</v>
      </c>
      <c r="H124" s="40"/>
      <c r="I124" s="41"/>
      <c r="J124" s="6"/>
    </row>
    <row r="125" spans="1:10" s="1" customFormat="1" ht="15.6" x14ac:dyDescent="0.3">
      <c r="A125" s="47"/>
      <c r="B125" s="51"/>
      <c r="C125" s="48"/>
      <c r="D125" s="47"/>
      <c r="E125" s="47"/>
      <c r="F125" s="19" t="s">
        <v>12</v>
      </c>
      <c r="G125" s="18">
        <f>G130</f>
        <v>0</v>
      </c>
      <c r="H125" s="40"/>
      <c r="I125" s="41"/>
      <c r="J125" s="6"/>
    </row>
    <row r="126" spans="1:10" s="1" customFormat="1" ht="15.6" x14ac:dyDescent="0.3">
      <c r="A126" s="47"/>
      <c r="B126" s="51"/>
      <c r="C126" s="48"/>
      <c r="D126" s="47"/>
      <c r="E126" s="47"/>
      <c r="F126" s="19" t="s">
        <v>13</v>
      </c>
      <c r="G126" s="18">
        <f>G131</f>
        <v>0</v>
      </c>
      <c r="H126" s="40"/>
      <c r="I126" s="41"/>
      <c r="J126" s="6"/>
    </row>
    <row r="127" spans="1:10" s="1" customFormat="1" ht="15.6" x14ac:dyDescent="0.3">
      <c r="A127" s="47"/>
      <c r="B127" s="48"/>
      <c r="C127" s="48" t="s">
        <v>14</v>
      </c>
      <c r="D127" s="47" t="s">
        <v>15</v>
      </c>
      <c r="E127" s="47" t="s">
        <v>15</v>
      </c>
      <c r="F127" s="19" t="s">
        <v>9</v>
      </c>
      <c r="G127" s="18">
        <f>SUM(G128:G131)</f>
        <v>100</v>
      </c>
      <c r="H127" s="40" t="s">
        <v>18</v>
      </c>
      <c r="I127" s="41" t="s">
        <v>18</v>
      </c>
      <c r="J127" s="6"/>
    </row>
    <row r="128" spans="1:10" s="1" customFormat="1" ht="15.6" x14ac:dyDescent="0.3">
      <c r="A128" s="47"/>
      <c r="B128" s="48"/>
      <c r="C128" s="48"/>
      <c r="D128" s="47"/>
      <c r="E128" s="47"/>
      <c r="F128" s="19" t="s">
        <v>10</v>
      </c>
      <c r="G128" s="18">
        <f>G133+G138+G143</f>
        <v>100</v>
      </c>
      <c r="H128" s="40"/>
      <c r="I128" s="41"/>
      <c r="J128" s="6"/>
    </row>
    <row r="129" spans="1:10" s="1" customFormat="1" ht="15.6" x14ac:dyDescent="0.3">
      <c r="A129" s="47"/>
      <c r="B129" s="48"/>
      <c r="C129" s="48"/>
      <c r="D129" s="47"/>
      <c r="E129" s="47"/>
      <c r="F129" s="19" t="s">
        <v>11</v>
      </c>
      <c r="G129" s="18">
        <f>G134+G139+G144</f>
        <v>0</v>
      </c>
      <c r="H129" s="40"/>
      <c r="I129" s="41"/>
      <c r="J129" s="6"/>
    </row>
    <row r="130" spans="1:10" s="1" customFormat="1" ht="15.6" x14ac:dyDescent="0.3">
      <c r="A130" s="47"/>
      <c r="B130" s="48"/>
      <c r="C130" s="48"/>
      <c r="D130" s="47"/>
      <c r="E130" s="47"/>
      <c r="F130" s="19" t="s">
        <v>12</v>
      </c>
      <c r="G130" s="18">
        <f>G135+G140+G145</f>
        <v>0</v>
      </c>
      <c r="H130" s="40"/>
      <c r="I130" s="41"/>
      <c r="J130" s="6"/>
    </row>
    <row r="131" spans="1:10" s="1" customFormat="1" ht="15.6" x14ac:dyDescent="0.3">
      <c r="A131" s="47"/>
      <c r="B131" s="48"/>
      <c r="C131" s="48"/>
      <c r="D131" s="47"/>
      <c r="E131" s="47"/>
      <c r="F131" s="19" t="s">
        <v>13</v>
      </c>
      <c r="G131" s="18">
        <f>G136+G141+G146</f>
        <v>0</v>
      </c>
      <c r="H131" s="40"/>
      <c r="I131" s="41"/>
      <c r="J131" s="6"/>
    </row>
    <row r="132" spans="1:10" s="1" customFormat="1" ht="15.75" customHeight="1" x14ac:dyDescent="0.3">
      <c r="A132" s="47" t="s">
        <v>61</v>
      </c>
      <c r="B132" s="54" t="s">
        <v>76</v>
      </c>
      <c r="C132" s="48" t="s">
        <v>14</v>
      </c>
      <c r="D132" s="47" t="s">
        <v>50</v>
      </c>
      <c r="E132" s="47" t="s">
        <v>51</v>
      </c>
      <c r="F132" s="19" t="s">
        <v>9</v>
      </c>
      <c r="G132" s="18">
        <f>SUM(G133:G136)</f>
        <v>100</v>
      </c>
      <c r="H132" s="50" t="s">
        <v>21</v>
      </c>
      <c r="I132" s="41">
        <v>100</v>
      </c>
      <c r="J132" s="6"/>
    </row>
    <row r="133" spans="1:10" s="1" customFormat="1" ht="15.6" x14ac:dyDescent="0.3">
      <c r="A133" s="47"/>
      <c r="B133" s="68"/>
      <c r="C133" s="48"/>
      <c r="D133" s="47"/>
      <c r="E133" s="47"/>
      <c r="F133" s="19" t="s">
        <v>10</v>
      </c>
      <c r="G133" s="18">
        <v>100</v>
      </c>
      <c r="H133" s="50"/>
      <c r="I133" s="41"/>
      <c r="J133" s="6"/>
    </row>
    <row r="134" spans="1:10" s="1" customFormat="1" ht="15.6" x14ac:dyDescent="0.3">
      <c r="A134" s="47"/>
      <c r="B134" s="68"/>
      <c r="C134" s="48"/>
      <c r="D134" s="47"/>
      <c r="E134" s="47"/>
      <c r="F134" s="19" t="s">
        <v>11</v>
      </c>
      <c r="G134" s="18">
        <v>0</v>
      </c>
      <c r="H134" s="50"/>
      <c r="I134" s="41"/>
      <c r="J134" s="6"/>
    </row>
    <row r="135" spans="1:10" s="1" customFormat="1" ht="15.6" x14ac:dyDescent="0.3">
      <c r="A135" s="47"/>
      <c r="B135" s="68"/>
      <c r="C135" s="48"/>
      <c r="D135" s="47"/>
      <c r="E135" s="47"/>
      <c r="F135" s="19" t="s">
        <v>12</v>
      </c>
      <c r="G135" s="18">
        <v>0</v>
      </c>
      <c r="H135" s="50"/>
      <c r="I135" s="41"/>
      <c r="J135" s="6"/>
    </row>
    <row r="136" spans="1:10" s="1" customFormat="1" ht="33" customHeight="1" x14ac:dyDescent="0.3">
      <c r="A136" s="47"/>
      <c r="B136" s="68"/>
      <c r="C136" s="48"/>
      <c r="D136" s="47"/>
      <c r="E136" s="47"/>
      <c r="F136" s="19" t="s">
        <v>13</v>
      </c>
      <c r="G136" s="18">
        <v>0</v>
      </c>
      <c r="H136" s="50"/>
      <c r="I136" s="41"/>
      <c r="J136" s="6"/>
    </row>
    <row r="137" spans="1:10" s="1" customFormat="1" ht="17.25" customHeight="1" x14ac:dyDescent="0.3">
      <c r="A137" s="47" t="s">
        <v>62</v>
      </c>
      <c r="B137" s="48" t="s">
        <v>77</v>
      </c>
      <c r="C137" s="48" t="s">
        <v>14</v>
      </c>
      <c r="D137" s="47" t="s">
        <v>50</v>
      </c>
      <c r="E137" s="47" t="s">
        <v>51</v>
      </c>
      <c r="F137" s="19" t="s">
        <v>9</v>
      </c>
      <c r="G137" s="18">
        <f>SUM(G138:G141)</f>
        <v>0</v>
      </c>
      <c r="H137" s="50" t="s">
        <v>22</v>
      </c>
      <c r="I137" s="41">
        <v>100</v>
      </c>
      <c r="J137" s="6"/>
    </row>
    <row r="138" spans="1:10" s="1" customFormat="1" ht="15.6" x14ac:dyDescent="0.3">
      <c r="A138" s="47"/>
      <c r="B138" s="51"/>
      <c r="C138" s="48"/>
      <c r="D138" s="47"/>
      <c r="E138" s="47"/>
      <c r="F138" s="19" t="s">
        <v>10</v>
      </c>
      <c r="G138" s="18">
        <v>0</v>
      </c>
      <c r="H138" s="50"/>
      <c r="I138" s="41"/>
      <c r="J138" s="6"/>
    </row>
    <row r="139" spans="1:10" s="1" customFormat="1" ht="15.6" x14ac:dyDescent="0.3">
      <c r="A139" s="47"/>
      <c r="B139" s="51"/>
      <c r="C139" s="48"/>
      <c r="D139" s="47"/>
      <c r="E139" s="47"/>
      <c r="F139" s="19" t="s">
        <v>11</v>
      </c>
      <c r="G139" s="18">
        <v>0</v>
      </c>
      <c r="H139" s="50"/>
      <c r="I139" s="41"/>
      <c r="J139" s="6"/>
    </row>
    <row r="140" spans="1:10" s="1" customFormat="1" ht="15.6" x14ac:dyDescent="0.3">
      <c r="A140" s="47"/>
      <c r="B140" s="51"/>
      <c r="C140" s="48"/>
      <c r="D140" s="47"/>
      <c r="E140" s="47"/>
      <c r="F140" s="19" t="s">
        <v>12</v>
      </c>
      <c r="G140" s="18">
        <v>0</v>
      </c>
      <c r="H140" s="50"/>
      <c r="I140" s="41"/>
      <c r="J140" s="6"/>
    </row>
    <row r="141" spans="1:10" s="1" customFormat="1" ht="31.95" customHeight="1" x14ac:dyDescent="0.3">
      <c r="A141" s="47"/>
      <c r="B141" s="51"/>
      <c r="C141" s="48"/>
      <c r="D141" s="47"/>
      <c r="E141" s="47"/>
      <c r="F141" s="19" t="s">
        <v>13</v>
      </c>
      <c r="G141" s="18">
        <v>0</v>
      </c>
      <c r="H141" s="50"/>
      <c r="I141" s="41"/>
      <c r="J141" s="6"/>
    </row>
    <row r="142" spans="1:10" s="1" customFormat="1" ht="19.5" customHeight="1" x14ac:dyDescent="0.3">
      <c r="A142" s="47" t="s">
        <v>63</v>
      </c>
      <c r="B142" s="48" t="s">
        <v>78</v>
      </c>
      <c r="C142" s="48" t="s">
        <v>120</v>
      </c>
      <c r="D142" s="47" t="s">
        <v>50</v>
      </c>
      <c r="E142" s="47" t="s">
        <v>51</v>
      </c>
      <c r="F142" s="19" t="s">
        <v>9</v>
      </c>
      <c r="G142" s="18">
        <f>SUM(G143:G146)</f>
        <v>0</v>
      </c>
      <c r="H142" s="50" t="s">
        <v>67</v>
      </c>
      <c r="I142" s="41">
        <v>100</v>
      </c>
      <c r="J142" s="6"/>
    </row>
    <row r="143" spans="1:10" s="1" customFormat="1" ht="15.6" x14ac:dyDescent="0.3">
      <c r="A143" s="47"/>
      <c r="B143" s="51"/>
      <c r="C143" s="48"/>
      <c r="D143" s="47"/>
      <c r="E143" s="47"/>
      <c r="F143" s="19" t="s">
        <v>10</v>
      </c>
      <c r="G143" s="18">
        <v>0</v>
      </c>
      <c r="H143" s="50"/>
      <c r="I143" s="41"/>
      <c r="J143" s="6"/>
    </row>
    <row r="144" spans="1:10" s="1" customFormat="1" ht="15.6" x14ac:dyDescent="0.3">
      <c r="A144" s="47"/>
      <c r="B144" s="51"/>
      <c r="C144" s="48"/>
      <c r="D144" s="47"/>
      <c r="E144" s="47"/>
      <c r="F144" s="19" t="s">
        <v>11</v>
      </c>
      <c r="G144" s="18">
        <v>0</v>
      </c>
      <c r="H144" s="50"/>
      <c r="I144" s="41"/>
      <c r="J144" s="6"/>
    </row>
    <row r="145" spans="1:10" s="1" customFormat="1" ht="15.6" x14ac:dyDescent="0.3">
      <c r="A145" s="47"/>
      <c r="B145" s="51"/>
      <c r="C145" s="48"/>
      <c r="D145" s="47"/>
      <c r="E145" s="47"/>
      <c r="F145" s="19" t="s">
        <v>12</v>
      </c>
      <c r="G145" s="18">
        <v>0</v>
      </c>
      <c r="H145" s="50"/>
      <c r="I145" s="41"/>
      <c r="J145" s="6"/>
    </row>
    <row r="146" spans="1:10" s="1" customFormat="1" ht="59.4" customHeight="1" x14ac:dyDescent="0.3">
      <c r="A146" s="47"/>
      <c r="B146" s="51"/>
      <c r="C146" s="48"/>
      <c r="D146" s="47"/>
      <c r="E146" s="47"/>
      <c r="F146" s="19" t="s">
        <v>13</v>
      </c>
      <c r="G146" s="18">
        <v>0</v>
      </c>
      <c r="H146" s="50"/>
      <c r="I146" s="41"/>
      <c r="J146" s="6"/>
    </row>
    <row r="147" spans="1:10" s="11" customFormat="1" ht="15.75" customHeight="1" x14ac:dyDescent="0.3">
      <c r="A147" s="63" t="s">
        <v>32</v>
      </c>
      <c r="B147" s="84" t="s">
        <v>126</v>
      </c>
      <c r="C147" s="65" t="s">
        <v>45</v>
      </c>
      <c r="D147" s="47" t="s">
        <v>15</v>
      </c>
      <c r="E147" s="47" t="s">
        <v>15</v>
      </c>
      <c r="F147" s="15" t="s">
        <v>9</v>
      </c>
      <c r="G147" s="16">
        <f>SUM(G148:G151)</f>
        <v>5100</v>
      </c>
      <c r="H147" s="64" t="s">
        <v>18</v>
      </c>
      <c r="I147" s="64" t="s">
        <v>18</v>
      </c>
      <c r="J147" s="10"/>
    </row>
    <row r="148" spans="1:10" s="11" customFormat="1" ht="16.2" x14ac:dyDescent="0.3">
      <c r="A148" s="63"/>
      <c r="B148" s="84"/>
      <c r="C148" s="65"/>
      <c r="D148" s="47"/>
      <c r="E148" s="47"/>
      <c r="F148" s="15" t="s">
        <v>10</v>
      </c>
      <c r="G148" s="16">
        <f>G153</f>
        <v>0</v>
      </c>
      <c r="H148" s="64"/>
      <c r="I148" s="64"/>
      <c r="J148" s="10"/>
    </row>
    <row r="149" spans="1:10" s="11" customFormat="1" ht="16.2" x14ac:dyDescent="0.3">
      <c r="A149" s="63"/>
      <c r="B149" s="84"/>
      <c r="C149" s="65"/>
      <c r="D149" s="47"/>
      <c r="E149" s="47"/>
      <c r="F149" s="15" t="s">
        <v>11</v>
      </c>
      <c r="G149" s="16">
        <f>G154</f>
        <v>0</v>
      </c>
      <c r="H149" s="64"/>
      <c r="I149" s="64"/>
      <c r="J149" s="10"/>
    </row>
    <row r="150" spans="1:10" s="11" customFormat="1" ht="16.2" x14ac:dyDescent="0.3">
      <c r="A150" s="63"/>
      <c r="B150" s="84"/>
      <c r="C150" s="65"/>
      <c r="D150" s="47"/>
      <c r="E150" s="47"/>
      <c r="F150" s="15" t="s">
        <v>12</v>
      </c>
      <c r="G150" s="16">
        <f>G155</f>
        <v>0</v>
      </c>
      <c r="H150" s="64"/>
      <c r="I150" s="64"/>
      <c r="J150" s="10"/>
    </row>
    <row r="151" spans="1:10" s="11" customFormat="1" ht="16.2" x14ac:dyDescent="0.3">
      <c r="A151" s="63"/>
      <c r="B151" s="84"/>
      <c r="C151" s="65"/>
      <c r="D151" s="47"/>
      <c r="E151" s="47"/>
      <c r="F151" s="15" t="s">
        <v>13</v>
      </c>
      <c r="G151" s="16">
        <f>G156</f>
        <v>5100</v>
      </c>
      <c r="H151" s="64"/>
      <c r="I151" s="64"/>
      <c r="J151" s="10"/>
    </row>
    <row r="152" spans="1:10" s="11" customFormat="1" ht="16.2" x14ac:dyDescent="0.3">
      <c r="A152" s="47"/>
      <c r="B152" s="48"/>
      <c r="C152" s="65" t="s">
        <v>54</v>
      </c>
      <c r="D152" s="47" t="s">
        <v>15</v>
      </c>
      <c r="E152" s="47" t="s">
        <v>15</v>
      </c>
      <c r="F152" s="15" t="s">
        <v>9</v>
      </c>
      <c r="G152" s="16">
        <f>SUM(G153:G156)</f>
        <v>5100</v>
      </c>
      <c r="H152" s="64" t="s">
        <v>18</v>
      </c>
      <c r="I152" s="64" t="s">
        <v>18</v>
      </c>
      <c r="J152" s="10"/>
    </row>
    <row r="153" spans="1:10" s="11" customFormat="1" ht="16.2" x14ac:dyDescent="0.3">
      <c r="A153" s="47"/>
      <c r="B153" s="48"/>
      <c r="C153" s="65"/>
      <c r="D153" s="47"/>
      <c r="E153" s="47"/>
      <c r="F153" s="15" t="s">
        <v>10</v>
      </c>
      <c r="G153" s="16">
        <f>G158</f>
        <v>0</v>
      </c>
      <c r="H153" s="64"/>
      <c r="I153" s="64"/>
      <c r="J153" s="10"/>
    </row>
    <row r="154" spans="1:10" s="11" customFormat="1" ht="16.2" x14ac:dyDescent="0.3">
      <c r="A154" s="47"/>
      <c r="B154" s="48"/>
      <c r="C154" s="65"/>
      <c r="D154" s="47"/>
      <c r="E154" s="47"/>
      <c r="F154" s="15" t="s">
        <v>11</v>
      </c>
      <c r="G154" s="16">
        <f>G159</f>
        <v>0</v>
      </c>
      <c r="H154" s="64"/>
      <c r="I154" s="64"/>
      <c r="J154" s="10"/>
    </row>
    <row r="155" spans="1:10" s="11" customFormat="1" ht="16.2" x14ac:dyDescent="0.3">
      <c r="A155" s="47"/>
      <c r="B155" s="48"/>
      <c r="C155" s="65"/>
      <c r="D155" s="47"/>
      <c r="E155" s="47"/>
      <c r="F155" s="15" t="s">
        <v>12</v>
      </c>
      <c r="G155" s="16">
        <f>G160</f>
        <v>0</v>
      </c>
      <c r="H155" s="64"/>
      <c r="I155" s="64"/>
      <c r="J155" s="10"/>
    </row>
    <row r="156" spans="1:10" s="11" customFormat="1" ht="16.2" x14ac:dyDescent="0.3">
      <c r="A156" s="47"/>
      <c r="B156" s="48"/>
      <c r="C156" s="65"/>
      <c r="D156" s="47"/>
      <c r="E156" s="47"/>
      <c r="F156" s="15" t="s">
        <v>13</v>
      </c>
      <c r="G156" s="16">
        <f>G161</f>
        <v>5100</v>
      </c>
      <c r="H156" s="64"/>
      <c r="I156" s="64"/>
      <c r="J156" s="10"/>
    </row>
    <row r="157" spans="1:10" s="11" customFormat="1" ht="15.75" customHeight="1" x14ac:dyDescent="0.3">
      <c r="A157" s="47" t="s">
        <v>33</v>
      </c>
      <c r="B157" s="48" t="s">
        <v>115</v>
      </c>
      <c r="C157" s="48" t="s">
        <v>14</v>
      </c>
      <c r="D157" s="47" t="s">
        <v>15</v>
      </c>
      <c r="E157" s="47" t="s">
        <v>15</v>
      </c>
      <c r="F157" s="19" t="s">
        <v>9</v>
      </c>
      <c r="G157" s="18">
        <f>SUM(G158:G161)</f>
        <v>5100</v>
      </c>
      <c r="H157" s="40" t="s">
        <v>18</v>
      </c>
      <c r="I157" s="40" t="s">
        <v>18</v>
      </c>
      <c r="J157" s="10"/>
    </row>
    <row r="158" spans="1:10" s="11" customFormat="1" ht="15.6" x14ac:dyDescent="0.3">
      <c r="A158" s="47"/>
      <c r="B158" s="48"/>
      <c r="C158" s="48"/>
      <c r="D158" s="47"/>
      <c r="E158" s="47"/>
      <c r="F158" s="19" t="s">
        <v>10</v>
      </c>
      <c r="G158" s="18">
        <f>G163+G168</f>
        <v>0</v>
      </c>
      <c r="H158" s="40"/>
      <c r="I158" s="40"/>
      <c r="J158" s="10"/>
    </row>
    <row r="159" spans="1:10" s="11" customFormat="1" ht="15.6" x14ac:dyDescent="0.3">
      <c r="A159" s="47"/>
      <c r="B159" s="48"/>
      <c r="C159" s="48"/>
      <c r="D159" s="47"/>
      <c r="E159" s="47"/>
      <c r="F159" s="19" t="s">
        <v>11</v>
      </c>
      <c r="G159" s="18">
        <f>G164+G169</f>
        <v>0</v>
      </c>
      <c r="H159" s="40"/>
      <c r="I159" s="40"/>
      <c r="J159" s="10"/>
    </row>
    <row r="160" spans="1:10" s="11" customFormat="1" ht="15.6" x14ac:dyDescent="0.3">
      <c r="A160" s="47"/>
      <c r="B160" s="48"/>
      <c r="C160" s="48"/>
      <c r="D160" s="47"/>
      <c r="E160" s="47"/>
      <c r="F160" s="19" t="s">
        <v>12</v>
      </c>
      <c r="G160" s="18">
        <f>G165+G170</f>
        <v>0</v>
      </c>
      <c r="H160" s="40"/>
      <c r="I160" s="40"/>
      <c r="J160" s="10"/>
    </row>
    <row r="161" spans="1:10" s="11" customFormat="1" ht="17.399999999999999" customHeight="1" x14ac:dyDescent="0.3">
      <c r="A161" s="47"/>
      <c r="B161" s="48"/>
      <c r="C161" s="48"/>
      <c r="D161" s="47"/>
      <c r="E161" s="47"/>
      <c r="F161" s="19" t="s">
        <v>13</v>
      </c>
      <c r="G161" s="18">
        <f>G166+G171</f>
        <v>5100</v>
      </c>
      <c r="H161" s="40"/>
      <c r="I161" s="40"/>
      <c r="J161" s="10"/>
    </row>
    <row r="162" spans="1:10" s="11" customFormat="1" ht="16.5" customHeight="1" x14ac:dyDescent="0.3">
      <c r="A162" s="70" t="s">
        <v>57</v>
      </c>
      <c r="B162" s="48" t="s">
        <v>71</v>
      </c>
      <c r="C162" s="48" t="s">
        <v>54</v>
      </c>
      <c r="D162" s="47" t="s">
        <v>49</v>
      </c>
      <c r="E162" s="47" t="s">
        <v>49</v>
      </c>
      <c r="F162" s="19" t="s">
        <v>9</v>
      </c>
      <c r="G162" s="18">
        <f>SUM(G163:G166)</f>
        <v>0</v>
      </c>
      <c r="H162" s="50" t="s">
        <v>23</v>
      </c>
      <c r="I162" s="41">
        <v>53.3</v>
      </c>
      <c r="J162" s="10"/>
    </row>
    <row r="163" spans="1:10" s="11" customFormat="1" ht="15.6" x14ac:dyDescent="0.3">
      <c r="A163" s="70"/>
      <c r="B163" s="48"/>
      <c r="C163" s="48"/>
      <c r="D163" s="47"/>
      <c r="E163" s="47"/>
      <c r="F163" s="19" t="s">
        <v>10</v>
      </c>
      <c r="G163" s="18">
        <v>0</v>
      </c>
      <c r="H163" s="50"/>
      <c r="I163" s="41"/>
      <c r="J163" s="10"/>
    </row>
    <row r="164" spans="1:10" s="11" customFormat="1" ht="15.6" x14ac:dyDescent="0.3">
      <c r="A164" s="70"/>
      <c r="B164" s="48"/>
      <c r="C164" s="48"/>
      <c r="D164" s="47"/>
      <c r="E164" s="47"/>
      <c r="F164" s="19" t="s">
        <v>11</v>
      </c>
      <c r="G164" s="18">
        <v>0</v>
      </c>
      <c r="H164" s="50"/>
      <c r="I164" s="41"/>
      <c r="J164" s="10"/>
    </row>
    <row r="165" spans="1:10" s="11" customFormat="1" ht="15.6" x14ac:dyDescent="0.3">
      <c r="A165" s="70"/>
      <c r="B165" s="48"/>
      <c r="C165" s="48"/>
      <c r="D165" s="47"/>
      <c r="E165" s="47"/>
      <c r="F165" s="19" t="s">
        <v>12</v>
      </c>
      <c r="G165" s="18">
        <v>0</v>
      </c>
      <c r="H165" s="50"/>
      <c r="I165" s="41"/>
      <c r="J165" s="10"/>
    </row>
    <row r="166" spans="1:10" s="11" customFormat="1" ht="16.95" customHeight="1" x14ac:dyDescent="0.3">
      <c r="A166" s="70"/>
      <c r="B166" s="48"/>
      <c r="C166" s="48"/>
      <c r="D166" s="47"/>
      <c r="E166" s="47"/>
      <c r="F166" s="19" t="s">
        <v>13</v>
      </c>
      <c r="G166" s="18">
        <v>0</v>
      </c>
      <c r="H166" s="50"/>
      <c r="I166" s="41"/>
      <c r="J166" s="10"/>
    </row>
    <row r="167" spans="1:10" s="11" customFormat="1" ht="19.5" customHeight="1" x14ac:dyDescent="0.3">
      <c r="A167" s="47" t="s">
        <v>64</v>
      </c>
      <c r="B167" s="48" t="s">
        <v>72</v>
      </c>
      <c r="C167" s="48" t="s">
        <v>54</v>
      </c>
      <c r="D167" s="47" t="s">
        <v>50</v>
      </c>
      <c r="E167" s="47" t="s">
        <v>51</v>
      </c>
      <c r="F167" s="19" t="s">
        <v>9</v>
      </c>
      <c r="G167" s="18">
        <f>SUM(G168:G171)</f>
        <v>5100</v>
      </c>
      <c r="H167" s="50" t="s">
        <v>24</v>
      </c>
      <c r="I167" s="41">
        <v>50</v>
      </c>
      <c r="J167" s="10"/>
    </row>
    <row r="168" spans="1:10" s="11" customFormat="1" ht="15.6" x14ac:dyDescent="0.3">
      <c r="A168" s="47"/>
      <c r="B168" s="48"/>
      <c r="C168" s="48"/>
      <c r="D168" s="47"/>
      <c r="E168" s="47"/>
      <c r="F168" s="19" t="s">
        <v>10</v>
      </c>
      <c r="G168" s="18">
        <v>0</v>
      </c>
      <c r="H168" s="50"/>
      <c r="I168" s="41"/>
      <c r="J168" s="10"/>
    </row>
    <row r="169" spans="1:10" s="11" customFormat="1" ht="15.6" x14ac:dyDescent="0.3">
      <c r="A169" s="47"/>
      <c r="B169" s="48"/>
      <c r="C169" s="48"/>
      <c r="D169" s="47"/>
      <c r="E169" s="47"/>
      <c r="F169" s="19" t="s">
        <v>11</v>
      </c>
      <c r="G169" s="18">
        <v>0</v>
      </c>
      <c r="H169" s="50"/>
      <c r="I169" s="41"/>
      <c r="J169" s="10"/>
    </row>
    <row r="170" spans="1:10" s="11" customFormat="1" ht="15.6" x14ac:dyDescent="0.3">
      <c r="A170" s="47"/>
      <c r="B170" s="48"/>
      <c r="C170" s="48"/>
      <c r="D170" s="47"/>
      <c r="E170" s="47"/>
      <c r="F170" s="19" t="s">
        <v>12</v>
      </c>
      <c r="G170" s="18">
        <v>0</v>
      </c>
      <c r="H170" s="50"/>
      <c r="I170" s="41"/>
      <c r="J170" s="10"/>
    </row>
    <row r="171" spans="1:10" s="11" customFormat="1" ht="60" customHeight="1" x14ac:dyDescent="0.3">
      <c r="A171" s="47"/>
      <c r="B171" s="48"/>
      <c r="C171" s="48"/>
      <c r="D171" s="47"/>
      <c r="E171" s="47"/>
      <c r="F171" s="19" t="s">
        <v>13</v>
      </c>
      <c r="G171" s="18">
        <v>5100</v>
      </c>
      <c r="H171" s="50"/>
      <c r="I171" s="41"/>
      <c r="J171" s="10"/>
    </row>
    <row r="172" spans="1:10" ht="18.75" customHeight="1" x14ac:dyDescent="0.3">
      <c r="A172" s="69" t="s">
        <v>34</v>
      </c>
      <c r="B172" s="71" t="s">
        <v>127</v>
      </c>
      <c r="C172" s="74" t="s">
        <v>45</v>
      </c>
      <c r="D172" s="72" t="s">
        <v>15</v>
      </c>
      <c r="E172" s="72" t="s">
        <v>15</v>
      </c>
      <c r="F172" s="21" t="s">
        <v>9</v>
      </c>
      <c r="G172" s="14">
        <f>SUM(G173:G176)</f>
        <v>146432.60000000003</v>
      </c>
      <c r="H172" s="64" t="s">
        <v>18</v>
      </c>
      <c r="I172" s="64" t="s">
        <v>18</v>
      </c>
      <c r="J172" s="5"/>
    </row>
    <row r="173" spans="1:10" ht="16.2" x14ac:dyDescent="0.3">
      <c r="A173" s="61"/>
      <c r="B173" s="71"/>
      <c r="C173" s="74"/>
      <c r="D173" s="72"/>
      <c r="E173" s="72"/>
      <c r="F173" s="21" t="s">
        <v>10</v>
      </c>
      <c r="G173" s="14">
        <f>G178+G183+G188+G193</f>
        <v>139832.10000000003</v>
      </c>
      <c r="H173" s="64"/>
      <c r="I173" s="64"/>
      <c r="J173" s="5"/>
    </row>
    <row r="174" spans="1:10" ht="16.2" x14ac:dyDescent="0.3">
      <c r="A174" s="61"/>
      <c r="B174" s="71"/>
      <c r="C174" s="74"/>
      <c r="D174" s="72"/>
      <c r="E174" s="72"/>
      <c r="F174" s="21" t="s">
        <v>11</v>
      </c>
      <c r="G174" s="14">
        <f>G204+G284</f>
        <v>6595.2</v>
      </c>
      <c r="H174" s="64"/>
      <c r="I174" s="64"/>
      <c r="J174" s="5"/>
    </row>
    <row r="175" spans="1:10" ht="16.2" x14ac:dyDescent="0.3">
      <c r="A175" s="61"/>
      <c r="B175" s="71"/>
      <c r="C175" s="74"/>
      <c r="D175" s="72"/>
      <c r="E175" s="72"/>
      <c r="F175" s="21" t="s">
        <v>12</v>
      </c>
      <c r="G175" s="14">
        <f>G205+G285</f>
        <v>5.3</v>
      </c>
      <c r="H175" s="64"/>
      <c r="I175" s="64"/>
      <c r="J175" s="5"/>
    </row>
    <row r="176" spans="1:10" ht="16.2" x14ac:dyDescent="0.3">
      <c r="A176" s="61"/>
      <c r="B176" s="71"/>
      <c r="C176" s="74"/>
      <c r="D176" s="72"/>
      <c r="E176" s="72"/>
      <c r="F176" s="21" t="s">
        <v>13</v>
      </c>
      <c r="G176" s="14">
        <f>G206+G286</f>
        <v>0</v>
      </c>
      <c r="H176" s="64"/>
      <c r="I176" s="64"/>
      <c r="J176" s="5"/>
    </row>
    <row r="177" spans="1:10" ht="16.2" x14ac:dyDescent="0.3">
      <c r="A177" s="61"/>
      <c r="B177" s="59"/>
      <c r="C177" s="67" t="s">
        <v>14</v>
      </c>
      <c r="D177" s="72" t="s">
        <v>15</v>
      </c>
      <c r="E177" s="72" t="s">
        <v>15</v>
      </c>
      <c r="F177" s="21" t="s">
        <v>9</v>
      </c>
      <c r="G177" s="14">
        <f>SUM(G178:G181)</f>
        <v>141274.20000000001</v>
      </c>
      <c r="H177" s="64" t="s">
        <v>18</v>
      </c>
      <c r="I177" s="64" t="s">
        <v>18</v>
      </c>
      <c r="J177" s="5"/>
    </row>
    <row r="178" spans="1:10" ht="16.2" x14ac:dyDescent="0.3">
      <c r="A178" s="61"/>
      <c r="B178" s="59"/>
      <c r="C178" s="67"/>
      <c r="D178" s="72"/>
      <c r="E178" s="72"/>
      <c r="F178" s="21" t="s">
        <v>10</v>
      </c>
      <c r="G178" s="14">
        <f>G203+G288+G308+G323</f>
        <v>134673.70000000001</v>
      </c>
      <c r="H178" s="64"/>
      <c r="I178" s="64"/>
      <c r="J178" s="5"/>
    </row>
    <row r="179" spans="1:10" ht="16.2" x14ac:dyDescent="0.3">
      <c r="A179" s="61"/>
      <c r="B179" s="59"/>
      <c r="C179" s="67"/>
      <c r="D179" s="72"/>
      <c r="E179" s="72"/>
      <c r="F179" s="21" t="s">
        <v>11</v>
      </c>
      <c r="G179" s="14">
        <f>G204+G289+G309+G324</f>
        <v>6595.2</v>
      </c>
      <c r="H179" s="64"/>
      <c r="I179" s="64"/>
      <c r="J179" s="5"/>
    </row>
    <row r="180" spans="1:10" ht="16.2" x14ac:dyDescent="0.3">
      <c r="A180" s="61"/>
      <c r="B180" s="59"/>
      <c r="C180" s="67"/>
      <c r="D180" s="72"/>
      <c r="E180" s="72"/>
      <c r="F180" s="21" t="s">
        <v>12</v>
      </c>
      <c r="G180" s="14">
        <f>G205+G290+G310+G325</f>
        <v>5.3</v>
      </c>
      <c r="H180" s="64"/>
      <c r="I180" s="64"/>
      <c r="J180" s="5"/>
    </row>
    <row r="181" spans="1:10" ht="16.2" x14ac:dyDescent="0.3">
      <c r="A181" s="61"/>
      <c r="B181" s="59"/>
      <c r="C181" s="67"/>
      <c r="D181" s="72"/>
      <c r="E181" s="72"/>
      <c r="F181" s="21" t="s">
        <v>13</v>
      </c>
      <c r="G181" s="14">
        <f>G206+G291</f>
        <v>0</v>
      </c>
      <c r="H181" s="64"/>
      <c r="I181" s="64"/>
      <c r="J181" s="5"/>
    </row>
    <row r="182" spans="1:10" ht="15.6" customHeight="1" x14ac:dyDescent="0.3">
      <c r="A182" s="61"/>
      <c r="B182" s="59"/>
      <c r="C182" s="67" t="s">
        <v>16</v>
      </c>
      <c r="D182" s="72" t="s">
        <v>15</v>
      </c>
      <c r="E182" s="72" t="s">
        <v>15</v>
      </c>
      <c r="F182" s="21" t="s">
        <v>9</v>
      </c>
      <c r="G182" s="14">
        <f>SUM(G183:G186)</f>
        <v>1779.7</v>
      </c>
      <c r="H182" s="64"/>
      <c r="I182" s="64"/>
      <c r="J182" s="5"/>
    </row>
    <row r="183" spans="1:10" ht="16.2" x14ac:dyDescent="0.3">
      <c r="A183" s="61"/>
      <c r="B183" s="59"/>
      <c r="C183" s="67"/>
      <c r="D183" s="72"/>
      <c r="E183" s="72"/>
      <c r="F183" s="21" t="s">
        <v>10</v>
      </c>
      <c r="G183" s="14">
        <f>G208</f>
        <v>1779.7</v>
      </c>
      <c r="H183" s="64"/>
      <c r="I183" s="64"/>
      <c r="J183" s="5"/>
    </row>
    <row r="184" spans="1:10" ht="16.2" x14ac:dyDescent="0.3">
      <c r="A184" s="61"/>
      <c r="B184" s="59"/>
      <c r="C184" s="67"/>
      <c r="D184" s="72"/>
      <c r="E184" s="72"/>
      <c r="F184" s="21" t="s">
        <v>11</v>
      </c>
      <c r="G184" s="14">
        <f>G209</f>
        <v>0</v>
      </c>
      <c r="H184" s="64"/>
      <c r="I184" s="64"/>
      <c r="J184" s="5"/>
    </row>
    <row r="185" spans="1:10" ht="16.2" x14ac:dyDescent="0.3">
      <c r="A185" s="61"/>
      <c r="B185" s="59"/>
      <c r="C185" s="67"/>
      <c r="D185" s="72"/>
      <c r="E185" s="72"/>
      <c r="F185" s="21" t="s">
        <v>12</v>
      </c>
      <c r="G185" s="14">
        <f>G210</f>
        <v>0</v>
      </c>
      <c r="H185" s="64"/>
      <c r="I185" s="64"/>
      <c r="J185" s="5"/>
    </row>
    <row r="186" spans="1:10" ht="16.2" x14ac:dyDescent="0.3">
      <c r="A186" s="61"/>
      <c r="B186" s="59"/>
      <c r="C186" s="67"/>
      <c r="D186" s="72"/>
      <c r="E186" s="72"/>
      <c r="F186" s="21" t="s">
        <v>13</v>
      </c>
      <c r="G186" s="14">
        <f>G211</f>
        <v>0</v>
      </c>
      <c r="H186" s="64"/>
      <c r="I186" s="64"/>
      <c r="J186" s="5"/>
    </row>
    <row r="187" spans="1:10" ht="16.2" x14ac:dyDescent="0.3">
      <c r="A187" s="61"/>
      <c r="B187" s="59"/>
      <c r="C187" s="67" t="s">
        <v>53</v>
      </c>
      <c r="D187" s="72" t="s">
        <v>15</v>
      </c>
      <c r="E187" s="72" t="s">
        <v>15</v>
      </c>
      <c r="F187" s="21" t="s">
        <v>9</v>
      </c>
      <c r="G187" s="14">
        <f>SUM(G188:G191)</f>
        <v>2748.7</v>
      </c>
      <c r="H187" s="64"/>
      <c r="I187" s="64"/>
      <c r="J187" s="5"/>
    </row>
    <row r="188" spans="1:10" ht="16.2" x14ac:dyDescent="0.3">
      <c r="A188" s="61"/>
      <c r="B188" s="59"/>
      <c r="C188" s="67"/>
      <c r="D188" s="72"/>
      <c r="E188" s="72"/>
      <c r="F188" s="21" t="s">
        <v>10</v>
      </c>
      <c r="G188" s="14">
        <f>G213</f>
        <v>2748.7</v>
      </c>
      <c r="H188" s="64"/>
      <c r="I188" s="64"/>
      <c r="J188" s="5"/>
    </row>
    <row r="189" spans="1:10" ht="16.2" x14ac:dyDescent="0.3">
      <c r="A189" s="61"/>
      <c r="B189" s="59"/>
      <c r="C189" s="67"/>
      <c r="D189" s="72"/>
      <c r="E189" s="72"/>
      <c r="F189" s="21" t="s">
        <v>11</v>
      </c>
      <c r="G189" s="14">
        <f>G214</f>
        <v>0</v>
      </c>
      <c r="H189" s="64"/>
      <c r="I189" s="64"/>
      <c r="J189" s="5"/>
    </row>
    <row r="190" spans="1:10" ht="16.2" x14ac:dyDescent="0.3">
      <c r="A190" s="61"/>
      <c r="B190" s="59"/>
      <c r="C190" s="67"/>
      <c r="D190" s="72"/>
      <c r="E190" s="72"/>
      <c r="F190" s="21" t="s">
        <v>12</v>
      </c>
      <c r="G190" s="14">
        <f>G215</f>
        <v>0</v>
      </c>
      <c r="H190" s="64"/>
      <c r="I190" s="64"/>
      <c r="J190" s="5"/>
    </row>
    <row r="191" spans="1:10" ht="16.2" x14ac:dyDescent="0.3">
      <c r="A191" s="61"/>
      <c r="B191" s="59"/>
      <c r="C191" s="67"/>
      <c r="D191" s="72"/>
      <c r="E191" s="72"/>
      <c r="F191" s="21" t="s">
        <v>13</v>
      </c>
      <c r="G191" s="14">
        <f>G216</f>
        <v>0</v>
      </c>
      <c r="H191" s="64"/>
      <c r="I191" s="64"/>
      <c r="J191" s="5"/>
    </row>
    <row r="192" spans="1:10" ht="16.2" x14ac:dyDescent="0.3">
      <c r="A192" s="61"/>
      <c r="B192" s="59"/>
      <c r="C192" s="67" t="s">
        <v>52</v>
      </c>
      <c r="D192" s="72" t="s">
        <v>15</v>
      </c>
      <c r="E192" s="72" t="s">
        <v>15</v>
      </c>
      <c r="F192" s="21" t="s">
        <v>9</v>
      </c>
      <c r="G192" s="14">
        <f>SUM(G193:G196)</f>
        <v>630</v>
      </c>
      <c r="H192" s="64"/>
      <c r="I192" s="64"/>
      <c r="J192" s="5"/>
    </row>
    <row r="193" spans="1:10" ht="16.2" x14ac:dyDescent="0.3">
      <c r="A193" s="61"/>
      <c r="B193" s="59"/>
      <c r="C193" s="67"/>
      <c r="D193" s="72"/>
      <c r="E193" s="72"/>
      <c r="F193" s="21" t="s">
        <v>10</v>
      </c>
      <c r="G193" s="14">
        <f>G218</f>
        <v>630</v>
      </c>
      <c r="H193" s="64"/>
      <c r="I193" s="64"/>
      <c r="J193" s="5"/>
    </row>
    <row r="194" spans="1:10" ht="16.2" x14ac:dyDescent="0.3">
      <c r="A194" s="61"/>
      <c r="B194" s="59"/>
      <c r="C194" s="67"/>
      <c r="D194" s="72"/>
      <c r="E194" s="72"/>
      <c r="F194" s="21" t="s">
        <v>11</v>
      </c>
      <c r="G194" s="14">
        <f>G219</f>
        <v>0</v>
      </c>
      <c r="H194" s="64"/>
      <c r="I194" s="64"/>
      <c r="J194" s="5"/>
    </row>
    <row r="195" spans="1:10" ht="16.2" x14ac:dyDescent="0.3">
      <c r="A195" s="61"/>
      <c r="B195" s="59"/>
      <c r="C195" s="67"/>
      <c r="D195" s="72"/>
      <c r="E195" s="72"/>
      <c r="F195" s="21" t="s">
        <v>12</v>
      </c>
      <c r="G195" s="14">
        <f>G220</f>
        <v>0</v>
      </c>
      <c r="H195" s="64"/>
      <c r="I195" s="64"/>
      <c r="J195" s="5"/>
    </row>
    <row r="196" spans="1:10" ht="16.2" x14ac:dyDescent="0.3">
      <c r="A196" s="61"/>
      <c r="B196" s="59"/>
      <c r="C196" s="67"/>
      <c r="D196" s="72"/>
      <c r="E196" s="72"/>
      <c r="F196" s="21" t="s">
        <v>13</v>
      </c>
      <c r="G196" s="14">
        <f>G221</f>
        <v>0</v>
      </c>
      <c r="H196" s="64"/>
      <c r="I196" s="64"/>
      <c r="J196" s="5"/>
    </row>
    <row r="197" spans="1:10" ht="15.6" x14ac:dyDescent="0.3">
      <c r="A197" s="61" t="s">
        <v>35</v>
      </c>
      <c r="B197" s="59" t="s">
        <v>116</v>
      </c>
      <c r="C197" s="73" t="s">
        <v>45</v>
      </c>
      <c r="D197" s="53" t="s">
        <v>15</v>
      </c>
      <c r="E197" s="53" t="s">
        <v>15</v>
      </c>
      <c r="F197" s="20" t="s">
        <v>9</v>
      </c>
      <c r="G197" s="17">
        <f>SUM(G198:G201)</f>
        <v>143719.80000000005</v>
      </c>
      <c r="H197" s="64" t="s">
        <v>18</v>
      </c>
      <c r="I197" s="64" t="s">
        <v>18</v>
      </c>
      <c r="J197" s="5"/>
    </row>
    <row r="198" spans="1:10" ht="15.6" x14ac:dyDescent="0.3">
      <c r="A198" s="61"/>
      <c r="B198" s="59"/>
      <c r="C198" s="73"/>
      <c r="D198" s="53"/>
      <c r="E198" s="53"/>
      <c r="F198" s="20" t="s">
        <v>10</v>
      </c>
      <c r="G198" s="17">
        <f>G203+G208+G213+G218</f>
        <v>137119.30000000005</v>
      </c>
      <c r="H198" s="40"/>
      <c r="I198" s="40"/>
      <c r="J198" s="5"/>
    </row>
    <row r="199" spans="1:10" ht="15.6" x14ac:dyDescent="0.3">
      <c r="A199" s="61"/>
      <c r="B199" s="59"/>
      <c r="C199" s="73"/>
      <c r="D199" s="53"/>
      <c r="E199" s="53"/>
      <c r="F199" s="20" t="s">
        <v>11</v>
      </c>
      <c r="G199" s="17">
        <f>G204+G209+G214+G219</f>
        <v>6595.2</v>
      </c>
      <c r="H199" s="40"/>
      <c r="I199" s="40"/>
      <c r="J199" s="5"/>
    </row>
    <row r="200" spans="1:10" ht="15.6" x14ac:dyDescent="0.3">
      <c r="A200" s="61"/>
      <c r="B200" s="59"/>
      <c r="C200" s="73"/>
      <c r="D200" s="53"/>
      <c r="E200" s="53"/>
      <c r="F200" s="20" t="s">
        <v>12</v>
      </c>
      <c r="G200" s="17">
        <f>G205+G210+G215+G220</f>
        <v>5.3</v>
      </c>
      <c r="H200" s="40"/>
      <c r="I200" s="40"/>
      <c r="J200" s="5"/>
    </row>
    <row r="201" spans="1:10" ht="15.6" x14ac:dyDescent="0.3">
      <c r="A201" s="61"/>
      <c r="B201" s="59"/>
      <c r="C201" s="73"/>
      <c r="D201" s="53"/>
      <c r="E201" s="53"/>
      <c r="F201" s="20" t="s">
        <v>13</v>
      </c>
      <c r="G201" s="17">
        <f>G206+G211+G216+G221</f>
        <v>0</v>
      </c>
      <c r="H201" s="40"/>
      <c r="I201" s="40"/>
      <c r="J201" s="5"/>
    </row>
    <row r="202" spans="1:10" ht="18" customHeight="1" x14ac:dyDescent="0.3">
      <c r="A202" s="61"/>
      <c r="B202" s="59"/>
      <c r="C202" s="55" t="s">
        <v>14</v>
      </c>
      <c r="D202" s="53" t="s">
        <v>15</v>
      </c>
      <c r="E202" s="53" t="s">
        <v>15</v>
      </c>
      <c r="F202" s="20" t="s">
        <v>9</v>
      </c>
      <c r="G202" s="17">
        <f>SUM(G203:G206)</f>
        <v>138561.40000000002</v>
      </c>
      <c r="H202" s="40"/>
      <c r="I202" s="40"/>
      <c r="J202" s="5"/>
    </row>
    <row r="203" spans="1:10" ht="15.6" x14ac:dyDescent="0.3">
      <c r="A203" s="61"/>
      <c r="B203" s="59"/>
      <c r="C203" s="55"/>
      <c r="D203" s="53"/>
      <c r="E203" s="53"/>
      <c r="F203" s="20" t="s">
        <v>10</v>
      </c>
      <c r="G203" s="17">
        <f>G223+G228+G233+G253+G258+G263+G268+G273+G278</f>
        <v>131960.90000000002</v>
      </c>
      <c r="H203" s="40"/>
      <c r="I203" s="40"/>
      <c r="J203" s="5"/>
    </row>
    <row r="204" spans="1:10" ht="15.6" x14ac:dyDescent="0.3">
      <c r="A204" s="61"/>
      <c r="B204" s="59"/>
      <c r="C204" s="55"/>
      <c r="D204" s="53"/>
      <c r="E204" s="53"/>
      <c r="F204" s="20" t="s">
        <v>11</v>
      </c>
      <c r="G204" s="17">
        <f>G224+G229+G234+G254+G259+G264+G269</f>
        <v>6595.2</v>
      </c>
      <c r="H204" s="40"/>
      <c r="I204" s="40"/>
      <c r="J204" s="5"/>
    </row>
    <row r="205" spans="1:10" ht="15.6" x14ac:dyDescent="0.3">
      <c r="A205" s="61"/>
      <c r="B205" s="59"/>
      <c r="C205" s="55"/>
      <c r="D205" s="53"/>
      <c r="E205" s="53"/>
      <c r="F205" s="20" t="s">
        <v>12</v>
      </c>
      <c r="G205" s="17">
        <f>G225+G235+G255</f>
        <v>5.3</v>
      </c>
      <c r="H205" s="40"/>
      <c r="I205" s="40"/>
      <c r="J205" s="5"/>
    </row>
    <row r="206" spans="1:10" ht="15.6" x14ac:dyDescent="0.3">
      <c r="A206" s="61"/>
      <c r="B206" s="59"/>
      <c r="C206" s="55"/>
      <c r="D206" s="53"/>
      <c r="E206" s="53"/>
      <c r="F206" s="20" t="s">
        <v>13</v>
      </c>
      <c r="G206" s="17">
        <f>G226+G236+G256</f>
        <v>0</v>
      </c>
      <c r="H206" s="40"/>
      <c r="I206" s="40"/>
      <c r="J206" s="5"/>
    </row>
    <row r="207" spans="1:10" ht="15.6" x14ac:dyDescent="0.3">
      <c r="A207" s="61"/>
      <c r="B207" s="59"/>
      <c r="C207" s="55" t="s">
        <v>16</v>
      </c>
      <c r="D207" s="53" t="s">
        <v>15</v>
      </c>
      <c r="E207" s="53" t="s">
        <v>15</v>
      </c>
      <c r="F207" s="20" t="s">
        <v>9</v>
      </c>
      <c r="G207" s="17">
        <f>SUM(G208:G211)</f>
        <v>1779.7</v>
      </c>
      <c r="H207" s="40"/>
      <c r="I207" s="40"/>
      <c r="J207" s="5"/>
    </row>
    <row r="208" spans="1:10" ht="15.6" x14ac:dyDescent="0.3">
      <c r="A208" s="61"/>
      <c r="B208" s="59"/>
      <c r="C208" s="55"/>
      <c r="D208" s="53"/>
      <c r="E208" s="53"/>
      <c r="F208" s="20" t="s">
        <v>10</v>
      </c>
      <c r="G208" s="17">
        <f>G238</f>
        <v>1779.7</v>
      </c>
      <c r="H208" s="40"/>
      <c r="I208" s="40"/>
      <c r="J208" s="5"/>
    </row>
    <row r="209" spans="1:10" ht="15.6" x14ac:dyDescent="0.3">
      <c r="A209" s="61"/>
      <c r="B209" s="59"/>
      <c r="C209" s="55"/>
      <c r="D209" s="53"/>
      <c r="E209" s="53"/>
      <c r="F209" s="20" t="s">
        <v>11</v>
      </c>
      <c r="G209" s="17">
        <f>G239</f>
        <v>0</v>
      </c>
      <c r="H209" s="40"/>
      <c r="I209" s="40"/>
      <c r="J209" s="5"/>
    </row>
    <row r="210" spans="1:10" ht="15.6" x14ac:dyDescent="0.3">
      <c r="A210" s="61"/>
      <c r="B210" s="59"/>
      <c r="C210" s="55"/>
      <c r="D210" s="53"/>
      <c r="E210" s="53"/>
      <c r="F210" s="20" t="s">
        <v>12</v>
      </c>
      <c r="G210" s="17">
        <f>G240</f>
        <v>0</v>
      </c>
      <c r="H210" s="40"/>
      <c r="I210" s="40"/>
      <c r="J210" s="5"/>
    </row>
    <row r="211" spans="1:10" ht="15.6" x14ac:dyDescent="0.3">
      <c r="A211" s="61"/>
      <c r="B211" s="59"/>
      <c r="C211" s="55"/>
      <c r="D211" s="53"/>
      <c r="E211" s="53"/>
      <c r="F211" s="20" t="s">
        <v>13</v>
      </c>
      <c r="G211" s="17">
        <f>G241</f>
        <v>0</v>
      </c>
      <c r="H211" s="40"/>
      <c r="I211" s="40"/>
      <c r="J211" s="5"/>
    </row>
    <row r="212" spans="1:10" ht="15.6" x14ac:dyDescent="0.3">
      <c r="A212" s="61"/>
      <c r="B212" s="59"/>
      <c r="C212" s="55" t="s">
        <v>53</v>
      </c>
      <c r="D212" s="53" t="s">
        <v>15</v>
      </c>
      <c r="E212" s="53" t="s">
        <v>15</v>
      </c>
      <c r="F212" s="20" t="s">
        <v>9</v>
      </c>
      <c r="G212" s="17">
        <f>SUM(G213:G216)</f>
        <v>2748.7</v>
      </c>
      <c r="H212" s="40"/>
      <c r="I212" s="40"/>
      <c r="J212" s="5"/>
    </row>
    <row r="213" spans="1:10" ht="15.6" x14ac:dyDescent="0.3">
      <c r="A213" s="61"/>
      <c r="B213" s="59"/>
      <c r="C213" s="55"/>
      <c r="D213" s="53"/>
      <c r="E213" s="53"/>
      <c r="F213" s="20" t="s">
        <v>10</v>
      </c>
      <c r="G213" s="17">
        <f>G243</f>
        <v>2748.7</v>
      </c>
      <c r="H213" s="40"/>
      <c r="I213" s="40"/>
      <c r="J213" s="5"/>
    </row>
    <row r="214" spans="1:10" ht="15.6" x14ac:dyDescent="0.3">
      <c r="A214" s="61"/>
      <c r="B214" s="59"/>
      <c r="C214" s="55"/>
      <c r="D214" s="53"/>
      <c r="E214" s="53"/>
      <c r="F214" s="20" t="s">
        <v>11</v>
      </c>
      <c r="G214" s="17">
        <f>G244</f>
        <v>0</v>
      </c>
      <c r="H214" s="40"/>
      <c r="I214" s="40"/>
      <c r="J214" s="5"/>
    </row>
    <row r="215" spans="1:10" ht="15.6" x14ac:dyDescent="0.3">
      <c r="A215" s="61"/>
      <c r="B215" s="59"/>
      <c r="C215" s="55"/>
      <c r="D215" s="53"/>
      <c r="E215" s="53"/>
      <c r="F215" s="20" t="s">
        <v>12</v>
      </c>
      <c r="G215" s="17">
        <f>G245</f>
        <v>0</v>
      </c>
      <c r="H215" s="40"/>
      <c r="I215" s="40"/>
      <c r="J215" s="5"/>
    </row>
    <row r="216" spans="1:10" ht="15.6" x14ac:dyDescent="0.3">
      <c r="A216" s="61"/>
      <c r="B216" s="59"/>
      <c r="C216" s="55"/>
      <c r="D216" s="53"/>
      <c r="E216" s="53"/>
      <c r="F216" s="20" t="s">
        <v>13</v>
      </c>
      <c r="G216" s="17">
        <f>G246</f>
        <v>0</v>
      </c>
      <c r="H216" s="40"/>
      <c r="I216" s="40"/>
      <c r="J216" s="5"/>
    </row>
    <row r="217" spans="1:10" ht="15.6" x14ac:dyDescent="0.3">
      <c r="A217" s="61"/>
      <c r="B217" s="59"/>
      <c r="C217" s="55" t="s">
        <v>52</v>
      </c>
      <c r="D217" s="53" t="s">
        <v>15</v>
      </c>
      <c r="E217" s="53" t="s">
        <v>15</v>
      </c>
      <c r="F217" s="20" t="s">
        <v>9</v>
      </c>
      <c r="G217" s="17">
        <f>SUM(G218:G221)</f>
        <v>630</v>
      </c>
      <c r="H217" s="40"/>
      <c r="I217" s="40"/>
      <c r="J217" s="5"/>
    </row>
    <row r="218" spans="1:10" ht="15.6" x14ac:dyDescent="0.3">
      <c r="A218" s="61"/>
      <c r="B218" s="59"/>
      <c r="C218" s="55"/>
      <c r="D218" s="53"/>
      <c r="E218" s="53"/>
      <c r="F218" s="20" t="s">
        <v>10</v>
      </c>
      <c r="G218" s="17">
        <f>G248</f>
        <v>630</v>
      </c>
      <c r="H218" s="40"/>
      <c r="I218" s="40"/>
      <c r="J218" s="5"/>
    </row>
    <row r="219" spans="1:10" ht="15.6" x14ac:dyDescent="0.3">
      <c r="A219" s="61"/>
      <c r="B219" s="59"/>
      <c r="C219" s="55"/>
      <c r="D219" s="53"/>
      <c r="E219" s="53"/>
      <c r="F219" s="20" t="s">
        <v>11</v>
      </c>
      <c r="G219" s="17">
        <f>G249</f>
        <v>0</v>
      </c>
      <c r="H219" s="40"/>
      <c r="I219" s="40"/>
      <c r="J219" s="5"/>
    </row>
    <row r="220" spans="1:10" ht="15.6" x14ac:dyDescent="0.3">
      <c r="A220" s="61"/>
      <c r="B220" s="59"/>
      <c r="C220" s="55"/>
      <c r="D220" s="53"/>
      <c r="E220" s="53"/>
      <c r="F220" s="20" t="s">
        <v>12</v>
      </c>
      <c r="G220" s="17">
        <f>G250</f>
        <v>0</v>
      </c>
      <c r="H220" s="40"/>
      <c r="I220" s="40"/>
      <c r="J220" s="5"/>
    </row>
    <row r="221" spans="1:10" ht="15.6" x14ac:dyDescent="0.3">
      <c r="A221" s="61"/>
      <c r="B221" s="59"/>
      <c r="C221" s="55"/>
      <c r="D221" s="53"/>
      <c r="E221" s="53"/>
      <c r="F221" s="20" t="s">
        <v>13</v>
      </c>
      <c r="G221" s="17">
        <f>G251</f>
        <v>0</v>
      </c>
      <c r="H221" s="40"/>
      <c r="I221" s="40"/>
      <c r="J221" s="5"/>
    </row>
    <row r="222" spans="1:10" ht="17.25" customHeight="1" x14ac:dyDescent="0.3">
      <c r="A222" s="79" t="s">
        <v>36</v>
      </c>
      <c r="B222" s="55" t="s">
        <v>107</v>
      </c>
      <c r="C222" s="55" t="s">
        <v>14</v>
      </c>
      <c r="D222" s="53" t="s">
        <v>50</v>
      </c>
      <c r="E222" s="53" t="s">
        <v>51</v>
      </c>
      <c r="F222" s="20" t="s">
        <v>9</v>
      </c>
      <c r="G222" s="17">
        <f>SUM(G223:G226)</f>
        <v>128400.5</v>
      </c>
      <c r="H222" s="50" t="s">
        <v>129</v>
      </c>
      <c r="I222" s="41">
        <v>100</v>
      </c>
      <c r="J222" s="5"/>
    </row>
    <row r="223" spans="1:10" ht="15.6" x14ac:dyDescent="0.3">
      <c r="A223" s="79"/>
      <c r="B223" s="55"/>
      <c r="C223" s="55"/>
      <c r="D223" s="53"/>
      <c r="E223" s="53"/>
      <c r="F223" s="20" t="s">
        <v>10</v>
      </c>
      <c r="G223" s="18">
        <v>121800</v>
      </c>
      <c r="H223" s="50"/>
      <c r="I223" s="41"/>
      <c r="J223" s="6"/>
    </row>
    <row r="224" spans="1:10" ht="15.6" x14ac:dyDescent="0.3">
      <c r="A224" s="79"/>
      <c r="B224" s="55"/>
      <c r="C224" s="55"/>
      <c r="D224" s="53"/>
      <c r="E224" s="53"/>
      <c r="F224" s="20" t="s">
        <v>11</v>
      </c>
      <c r="G224" s="17">
        <v>6595.2</v>
      </c>
      <c r="H224" s="50"/>
      <c r="I224" s="41"/>
      <c r="J224" s="5"/>
    </row>
    <row r="225" spans="1:10" ht="15.6" x14ac:dyDescent="0.3">
      <c r="A225" s="79"/>
      <c r="B225" s="55"/>
      <c r="C225" s="55"/>
      <c r="D225" s="53"/>
      <c r="E225" s="53"/>
      <c r="F225" s="20" t="s">
        <v>12</v>
      </c>
      <c r="G225" s="17">
        <v>5.3</v>
      </c>
      <c r="H225" s="50"/>
      <c r="I225" s="41"/>
      <c r="J225" s="5"/>
    </row>
    <row r="226" spans="1:10" ht="15.6" x14ac:dyDescent="0.3">
      <c r="A226" s="79"/>
      <c r="B226" s="55"/>
      <c r="C226" s="55"/>
      <c r="D226" s="53"/>
      <c r="E226" s="53"/>
      <c r="F226" s="20" t="s">
        <v>13</v>
      </c>
      <c r="G226" s="17">
        <v>0</v>
      </c>
      <c r="H226" s="50"/>
      <c r="I226" s="41"/>
      <c r="J226" s="5"/>
    </row>
    <row r="227" spans="1:10" ht="17.25" customHeight="1" x14ac:dyDescent="0.3">
      <c r="A227" s="60" t="s">
        <v>58</v>
      </c>
      <c r="B227" s="48" t="s">
        <v>104</v>
      </c>
      <c r="C227" s="48" t="s">
        <v>14</v>
      </c>
      <c r="D227" s="47" t="s">
        <v>50</v>
      </c>
      <c r="E227" s="47" t="s">
        <v>51</v>
      </c>
      <c r="F227" s="19" t="s">
        <v>9</v>
      </c>
      <c r="G227" s="18">
        <f>SUM(G228:G231)</f>
        <v>0</v>
      </c>
      <c r="H227" s="50" t="s">
        <v>130</v>
      </c>
      <c r="I227" s="41">
        <v>100</v>
      </c>
      <c r="J227" s="5"/>
    </row>
    <row r="228" spans="1:10" ht="15.6" x14ac:dyDescent="0.3">
      <c r="A228" s="60"/>
      <c r="B228" s="48"/>
      <c r="C228" s="48"/>
      <c r="D228" s="47"/>
      <c r="E228" s="47"/>
      <c r="F228" s="19" t="s">
        <v>10</v>
      </c>
      <c r="G228" s="18">
        <v>0</v>
      </c>
      <c r="H228" s="50"/>
      <c r="I228" s="41"/>
      <c r="J228" s="6"/>
    </row>
    <row r="229" spans="1:10" ht="15.6" x14ac:dyDescent="0.3">
      <c r="A229" s="60"/>
      <c r="B229" s="48"/>
      <c r="C229" s="48"/>
      <c r="D229" s="47"/>
      <c r="E229" s="47"/>
      <c r="F229" s="19" t="s">
        <v>11</v>
      </c>
      <c r="G229" s="18">
        <v>0</v>
      </c>
      <c r="H229" s="50"/>
      <c r="I229" s="41"/>
      <c r="J229" s="5"/>
    </row>
    <row r="230" spans="1:10" ht="15.6" x14ac:dyDescent="0.3">
      <c r="A230" s="60"/>
      <c r="B230" s="48"/>
      <c r="C230" s="48"/>
      <c r="D230" s="47"/>
      <c r="E230" s="47"/>
      <c r="F230" s="19" t="s">
        <v>12</v>
      </c>
      <c r="G230" s="18">
        <v>0</v>
      </c>
      <c r="H230" s="50"/>
      <c r="I230" s="41"/>
      <c r="J230" s="5"/>
    </row>
    <row r="231" spans="1:10" ht="15.6" x14ac:dyDescent="0.3">
      <c r="A231" s="60"/>
      <c r="B231" s="48"/>
      <c r="C231" s="48"/>
      <c r="D231" s="47"/>
      <c r="E231" s="47"/>
      <c r="F231" s="19" t="s">
        <v>13</v>
      </c>
      <c r="G231" s="18">
        <v>0</v>
      </c>
      <c r="H231" s="50"/>
      <c r="I231" s="41"/>
      <c r="J231" s="5"/>
    </row>
    <row r="232" spans="1:10" ht="21" customHeight="1" x14ac:dyDescent="0.3">
      <c r="A232" s="61" t="s">
        <v>59</v>
      </c>
      <c r="B232" s="55" t="s">
        <v>75</v>
      </c>
      <c r="C232" s="55" t="s">
        <v>14</v>
      </c>
      <c r="D232" s="53" t="s">
        <v>50</v>
      </c>
      <c r="E232" s="53" t="s">
        <v>51</v>
      </c>
      <c r="F232" s="20" t="s">
        <v>9</v>
      </c>
      <c r="G232" s="17">
        <f>SUM(G233:G236)</f>
        <v>9454.6</v>
      </c>
      <c r="H232" s="50" t="s">
        <v>25</v>
      </c>
      <c r="I232" s="41">
        <v>100</v>
      </c>
      <c r="J232" s="5"/>
    </row>
    <row r="233" spans="1:10" ht="15.6" x14ac:dyDescent="0.3">
      <c r="A233" s="61"/>
      <c r="B233" s="58"/>
      <c r="C233" s="55"/>
      <c r="D233" s="53"/>
      <c r="E233" s="53"/>
      <c r="F233" s="20" t="s">
        <v>10</v>
      </c>
      <c r="G233" s="17">
        <v>9454.6</v>
      </c>
      <c r="H233" s="50"/>
      <c r="I233" s="41"/>
      <c r="J233" s="5"/>
    </row>
    <row r="234" spans="1:10" ht="15.6" x14ac:dyDescent="0.3">
      <c r="A234" s="61"/>
      <c r="B234" s="58"/>
      <c r="C234" s="55"/>
      <c r="D234" s="53"/>
      <c r="E234" s="53"/>
      <c r="F234" s="20" t="s">
        <v>11</v>
      </c>
      <c r="G234" s="17">
        <v>0</v>
      </c>
      <c r="H234" s="50"/>
      <c r="I234" s="41"/>
      <c r="J234" s="5"/>
    </row>
    <row r="235" spans="1:10" ht="15.6" x14ac:dyDescent="0.3">
      <c r="A235" s="61"/>
      <c r="B235" s="58"/>
      <c r="C235" s="55"/>
      <c r="D235" s="53"/>
      <c r="E235" s="53"/>
      <c r="F235" s="20" t="s">
        <v>12</v>
      </c>
      <c r="G235" s="17">
        <v>0</v>
      </c>
      <c r="H235" s="50"/>
      <c r="I235" s="41"/>
      <c r="J235" s="5"/>
    </row>
    <row r="236" spans="1:10" ht="16.2" customHeight="1" x14ac:dyDescent="0.3">
      <c r="A236" s="61"/>
      <c r="B236" s="58"/>
      <c r="C236" s="55"/>
      <c r="D236" s="53"/>
      <c r="E236" s="53"/>
      <c r="F236" s="20" t="s">
        <v>13</v>
      </c>
      <c r="G236" s="17">
        <v>0</v>
      </c>
      <c r="H236" s="50"/>
      <c r="I236" s="41"/>
      <c r="J236" s="5"/>
    </row>
    <row r="237" spans="1:10" ht="17.25" customHeight="1" x14ac:dyDescent="0.3">
      <c r="A237" s="61"/>
      <c r="B237" s="59"/>
      <c r="C237" s="55" t="s">
        <v>16</v>
      </c>
      <c r="D237" s="53" t="s">
        <v>50</v>
      </c>
      <c r="E237" s="53" t="s">
        <v>51</v>
      </c>
      <c r="F237" s="20" t="s">
        <v>9</v>
      </c>
      <c r="G237" s="17">
        <f>SUM(G238:G241)</f>
        <v>1779.7</v>
      </c>
      <c r="H237" s="50" t="s">
        <v>25</v>
      </c>
      <c r="I237" s="41">
        <v>100</v>
      </c>
      <c r="J237" s="5"/>
    </row>
    <row r="238" spans="1:10" ht="15.6" x14ac:dyDescent="0.3">
      <c r="A238" s="61"/>
      <c r="B238" s="59"/>
      <c r="C238" s="55"/>
      <c r="D238" s="53"/>
      <c r="E238" s="53"/>
      <c r="F238" s="20" t="s">
        <v>10</v>
      </c>
      <c r="G238" s="17">
        <v>1779.7</v>
      </c>
      <c r="H238" s="50"/>
      <c r="I238" s="41"/>
      <c r="J238" s="5"/>
    </row>
    <row r="239" spans="1:10" ht="15.6" x14ac:dyDescent="0.3">
      <c r="A239" s="61"/>
      <c r="B239" s="59"/>
      <c r="C239" s="55"/>
      <c r="D239" s="53"/>
      <c r="E239" s="53"/>
      <c r="F239" s="20" t="s">
        <v>11</v>
      </c>
      <c r="G239" s="17">
        <v>0</v>
      </c>
      <c r="H239" s="50"/>
      <c r="I239" s="41"/>
      <c r="J239" s="5"/>
    </row>
    <row r="240" spans="1:10" ht="15.6" x14ac:dyDescent="0.3">
      <c r="A240" s="61"/>
      <c r="B240" s="59"/>
      <c r="C240" s="55"/>
      <c r="D240" s="53"/>
      <c r="E240" s="53"/>
      <c r="F240" s="20" t="s">
        <v>12</v>
      </c>
      <c r="G240" s="17">
        <v>0</v>
      </c>
      <c r="H240" s="50"/>
      <c r="I240" s="41"/>
      <c r="J240" s="5"/>
    </row>
    <row r="241" spans="1:10" ht="15.6" x14ac:dyDescent="0.3">
      <c r="A241" s="61"/>
      <c r="B241" s="59"/>
      <c r="C241" s="55"/>
      <c r="D241" s="53"/>
      <c r="E241" s="53"/>
      <c r="F241" s="20" t="s">
        <v>13</v>
      </c>
      <c r="G241" s="17">
        <v>0</v>
      </c>
      <c r="H241" s="50"/>
      <c r="I241" s="41"/>
      <c r="J241" s="5"/>
    </row>
    <row r="242" spans="1:10" ht="16.5" customHeight="1" x14ac:dyDescent="0.3">
      <c r="A242" s="61"/>
      <c r="B242" s="59"/>
      <c r="C242" s="55" t="s">
        <v>53</v>
      </c>
      <c r="D242" s="53" t="s">
        <v>50</v>
      </c>
      <c r="E242" s="53" t="s">
        <v>51</v>
      </c>
      <c r="F242" s="20" t="s">
        <v>9</v>
      </c>
      <c r="G242" s="17">
        <f>SUM(G243:G246)</f>
        <v>2748.7</v>
      </c>
      <c r="H242" s="50" t="s">
        <v>25</v>
      </c>
      <c r="I242" s="41">
        <v>100</v>
      </c>
      <c r="J242" s="5"/>
    </row>
    <row r="243" spans="1:10" ht="15.6" x14ac:dyDescent="0.3">
      <c r="A243" s="61"/>
      <c r="B243" s="59"/>
      <c r="C243" s="55"/>
      <c r="D243" s="53"/>
      <c r="E243" s="53"/>
      <c r="F243" s="20" t="s">
        <v>10</v>
      </c>
      <c r="G243" s="17">
        <v>2748.7</v>
      </c>
      <c r="H243" s="50"/>
      <c r="I243" s="41"/>
      <c r="J243" s="5"/>
    </row>
    <row r="244" spans="1:10" ht="15.6" x14ac:dyDescent="0.3">
      <c r="A244" s="61"/>
      <c r="B244" s="59"/>
      <c r="C244" s="55"/>
      <c r="D244" s="53"/>
      <c r="E244" s="53"/>
      <c r="F244" s="20" t="s">
        <v>11</v>
      </c>
      <c r="G244" s="17">
        <v>0</v>
      </c>
      <c r="H244" s="50"/>
      <c r="I244" s="41"/>
      <c r="J244" s="5"/>
    </row>
    <row r="245" spans="1:10" ht="15.6" x14ac:dyDescent="0.3">
      <c r="A245" s="61"/>
      <c r="B245" s="59"/>
      <c r="C245" s="55"/>
      <c r="D245" s="53"/>
      <c r="E245" s="53"/>
      <c r="F245" s="20" t="s">
        <v>12</v>
      </c>
      <c r="G245" s="17">
        <v>0</v>
      </c>
      <c r="H245" s="50"/>
      <c r="I245" s="41"/>
      <c r="J245" s="5"/>
    </row>
    <row r="246" spans="1:10" ht="15.6" x14ac:dyDescent="0.3">
      <c r="A246" s="61"/>
      <c r="B246" s="59"/>
      <c r="C246" s="55"/>
      <c r="D246" s="53"/>
      <c r="E246" s="53"/>
      <c r="F246" s="20" t="s">
        <v>13</v>
      </c>
      <c r="G246" s="17">
        <v>0</v>
      </c>
      <c r="H246" s="50"/>
      <c r="I246" s="41"/>
      <c r="J246" s="5"/>
    </row>
    <row r="247" spans="1:10" ht="19.5" customHeight="1" x14ac:dyDescent="0.3">
      <c r="A247" s="61"/>
      <c r="B247" s="59"/>
      <c r="C247" s="55" t="s">
        <v>52</v>
      </c>
      <c r="D247" s="53" t="s">
        <v>50</v>
      </c>
      <c r="E247" s="53" t="s">
        <v>51</v>
      </c>
      <c r="F247" s="20" t="s">
        <v>9</v>
      </c>
      <c r="G247" s="17">
        <f>SUM(G248:G251)</f>
        <v>630</v>
      </c>
      <c r="H247" s="50" t="s">
        <v>25</v>
      </c>
      <c r="I247" s="41">
        <v>100</v>
      </c>
      <c r="J247" s="5"/>
    </row>
    <row r="248" spans="1:10" ht="15.6" x14ac:dyDescent="0.3">
      <c r="A248" s="61"/>
      <c r="B248" s="59"/>
      <c r="C248" s="55"/>
      <c r="D248" s="53"/>
      <c r="E248" s="53"/>
      <c r="F248" s="20" t="s">
        <v>10</v>
      </c>
      <c r="G248" s="17">
        <v>630</v>
      </c>
      <c r="H248" s="50"/>
      <c r="I248" s="41"/>
      <c r="J248" s="5"/>
    </row>
    <row r="249" spans="1:10" ht="15.6" x14ac:dyDescent="0.3">
      <c r="A249" s="61"/>
      <c r="B249" s="59"/>
      <c r="C249" s="55"/>
      <c r="D249" s="53"/>
      <c r="E249" s="53"/>
      <c r="F249" s="20" t="s">
        <v>11</v>
      </c>
      <c r="G249" s="17">
        <v>0</v>
      </c>
      <c r="H249" s="50"/>
      <c r="I249" s="41"/>
      <c r="J249" s="5"/>
    </row>
    <row r="250" spans="1:10" ht="15.6" x14ac:dyDescent="0.3">
      <c r="A250" s="61"/>
      <c r="B250" s="59"/>
      <c r="C250" s="55"/>
      <c r="D250" s="53"/>
      <c r="E250" s="53"/>
      <c r="F250" s="20" t="s">
        <v>12</v>
      </c>
      <c r="G250" s="17">
        <v>0</v>
      </c>
      <c r="H250" s="50"/>
      <c r="I250" s="41"/>
      <c r="J250" s="5"/>
    </row>
    <row r="251" spans="1:10" ht="15.6" x14ac:dyDescent="0.3">
      <c r="A251" s="61"/>
      <c r="B251" s="59"/>
      <c r="C251" s="55"/>
      <c r="D251" s="53"/>
      <c r="E251" s="53"/>
      <c r="F251" s="20" t="s">
        <v>13</v>
      </c>
      <c r="G251" s="17">
        <v>0</v>
      </c>
      <c r="H251" s="50"/>
      <c r="I251" s="41"/>
      <c r="J251" s="5"/>
    </row>
    <row r="252" spans="1:10" ht="15.6" x14ac:dyDescent="0.3">
      <c r="A252" s="61" t="s">
        <v>91</v>
      </c>
      <c r="B252" s="59" t="s">
        <v>73</v>
      </c>
      <c r="C252" s="55" t="s">
        <v>14</v>
      </c>
      <c r="D252" s="53" t="s">
        <v>50</v>
      </c>
      <c r="E252" s="53" t="s">
        <v>51</v>
      </c>
      <c r="F252" s="20" t="s">
        <v>9</v>
      </c>
      <c r="G252" s="17">
        <f>SUM(G253:G256)</f>
        <v>77.099999999999994</v>
      </c>
      <c r="H252" s="50" t="s">
        <v>26</v>
      </c>
      <c r="I252" s="41">
        <v>100</v>
      </c>
      <c r="J252" s="5"/>
    </row>
    <row r="253" spans="1:10" ht="15.6" x14ac:dyDescent="0.3">
      <c r="A253" s="61"/>
      <c r="B253" s="59"/>
      <c r="C253" s="55"/>
      <c r="D253" s="53"/>
      <c r="E253" s="53"/>
      <c r="F253" s="20" t="s">
        <v>10</v>
      </c>
      <c r="G253" s="17">
        <v>77.099999999999994</v>
      </c>
      <c r="H253" s="50"/>
      <c r="I253" s="40"/>
      <c r="J253" s="5"/>
    </row>
    <row r="254" spans="1:10" ht="15.6" x14ac:dyDescent="0.3">
      <c r="A254" s="61"/>
      <c r="B254" s="59"/>
      <c r="C254" s="55"/>
      <c r="D254" s="53"/>
      <c r="E254" s="53"/>
      <c r="F254" s="20" t="s">
        <v>11</v>
      </c>
      <c r="G254" s="17">
        <v>0</v>
      </c>
      <c r="H254" s="50"/>
      <c r="I254" s="40"/>
      <c r="J254" s="5"/>
    </row>
    <row r="255" spans="1:10" ht="15.6" x14ac:dyDescent="0.3">
      <c r="A255" s="61"/>
      <c r="B255" s="59"/>
      <c r="C255" s="55"/>
      <c r="D255" s="53"/>
      <c r="E255" s="53"/>
      <c r="F255" s="20" t="s">
        <v>12</v>
      </c>
      <c r="G255" s="17">
        <v>0</v>
      </c>
      <c r="H255" s="50"/>
      <c r="I255" s="40"/>
      <c r="J255" s="5"/>
    </row>
    <row r="256" spans="1:10" ht="15.6" x14ac:dyDescent="0.3">
      <c r="A256" s="61"/>
      <c r="B256" s="59"/>
      <c r="C256" s="55"/>
      <c r="D256" s="53"/>
      <c r="E256" s="53"/>
      <c r="F256" s="20" t="s">
        <v>13</v>
      </c>
      <c r="G256" s="17">
        <v>0</v>
      </c>
      <c r="H256" s="50"/>
      <c r="I256" s="40"/>
      <c r="J256" s="5"/>
    </row>
    <row r="257" spans="1:10" ht="15.6" customHeight="1" x14ac:dyDescent="0.3">
      <c r="A257" s="61" t="s">
        <v>92</v>
      </c>
      <c r="B257" s="62" t="s">
        <v>94</v>
      </c>
      <c r="C257" s="55" t="s">
        <v>14</v>
      </c>
      <c r="D257" s="53" t="s">
        <v>50</v>
      </c>
      <c r="E257" s="53" t="s">
        <v>51</v>
      </c>
      <c r="F257" s="19" t="s">
        <v>9</v>
      </c>
      <c r="G257" s="18">
        <f>SUM(G258:G261)</f>
        <v>140</v>
      </c>
      <c r="H257" s="40" t="s">
        <v>18</v>
      </c>
      <c r="I257" s="41" t="s">
        <v>18</v>
      </c>
      <c r="J257" s="6"/>
    </row>
    <row r="258" spans="1:10" ht="15.6" x14ac:dyDescent="0.3">
      <c r="A258" s="61"/>
      <c r="B258" s="62"/>
      <c r="C258" s="55"/>
      <c r="D258" s="53"/>
      <c r="E258" s="53"/>
      <c r="F258" s="19" t="s">
        <v>10</v>
      </c>
      <c r="G258" s="18">
        <v>140</v>
      </c>
      <c r="H258" s="40"/>
      <c r="I258" s="41"/>
      <c r="J258" s="5"/>
    </row>
    <row r="259" spans="1:10" ht="15.6" x14ac:dyDescent="0.3">
      <c r="A259" s="61"/>
      <c r="B259" s="62"/>
      <c r="C259" s="55"/>
      <c r="D259" s="53"/>
      <c r="E259" s="53"/>
      <c r="F259" s="19" t="s">
        <v>11</v>
      </c>
      <c r="G259" s="18">
        <v>0</v>
      </c>
      <c r="H259" s="40"/>
      <c r="I259" s="41"/>
      <c r="J259" s="5"/>
    </row>
    <row r="260" spans="1:10" ht="15.6" x14ac:dyDescent="0.3">
      <c r="A260" s="61"/>
      <c r="B260" s="62"/>
      <c r="C260" s="55"/>
      <c r="D260" s="53"/>
      <c r="E260" s="53"/>
      <c r="F260" s="19" t="s">
        <v>12</v>
      </c>
      <c r="G260" s="18">
        <v>0</v>
      </c>
      <c r="H260" s="40"/>
      <c r="I260" s="41"/>
      <c r="J260" s="5"/>
    </row>
    <row r="261" spans="1:10" ht="15.6" x14ac:dyDescent="0.3">
      <c r="A261" s="61"/>
      <c r="B261" s="62"/>
      <c r="C261" s="55"/>
      <c r="D261" s="53"/>
      <c r="E261" s="53"/>
      <c r="F261" s="19" t="s">
        <v>13</v>
      </c>
      <c r="G261" s="18">
        <v>0</v>
      </c>
      <c r="H261" s="40"/>
      <c r="I261" s="41"/>
      <c r="J261" s="5"/>
    </row>
    <row r="262" spans="1:10" ht="15.6" customHeight="1" x14ac:dyDescent="0.3">
      <c r="A262" s="61" t="s">
        <v>93</v>
      </c>
      <c r="B262" s="62" t="s">
        <v>95</v>
      </c>
      <c r="C262" s="55" t="s">
        <v>14</v>
      </c>
      <c r="D262" s="53" t="s">
        <v>50</v>
      </c>
      <c r="E262" s="53" t="s">
        <v>51</v>
      </c>
      <c r="F262" s="19" t="s">
        <v>9</v>
      </c>
      <c r="G262" s="18">
        <f>SUM(G263:G266)</f>
        <v>0</v>
      </c>
      <c r="H262" s="40" t="s">
        <v>18</v>
      </c>
      <c r="I262" s="41" t="s">
        <v>18</v>
      </c>
      <c r="J262" s="5"/>
    </row>
    <row r="263" spans="1:10" ht="15.6" x14ac:dyDescent="0.3">
      <c r="A263" s="61"/>
      <c r="B263" s="62"/>
      <c r="C263" s="55"/>
      <c r="D263" s="53"/>
      <c r="E263" s="53"/>
      <c r="F263" s="19" t="s">
        <v>10</v>
      </c>
      <c r="G263" s="18">
        <v>0</v>
      </c>
      <c r="H263" s="40"/>
      <c r="I263" s="41"/>
      <c r="J263" s="5"/>
    </row>
    <row r="264" spans="1:10" ht="15.6" x14ac:dyDescent="0.3">
      <c r="A264" s="61"/>
      <c r="B264" s="62"/>
      <c r="C264" s="55"/>
      <c r="D264" s="53"/>
      <c r="E264" s="53"/>
      <c r="F264" s="19" t="s">
        <v>11</v>
      </c>
      <c r="G264" s="18">
        <v>0</v>
      </c>
      <c r="H264" s="40"/>
      <c r="I264" s="41"/>
      <c r="J264" s="5"/>
    </row>
    <row r="265" spans="1:10" ht="15.6" x14ac:dyDescent="0.3">
      <c r="A265" s="61"/>
      <c r="B265" s="62"/>
      <c r="C265" s="55"/>
      <c r="D265" s="53"/>
      <c r="E265" s="53"/>
      <c r="F265" s="19" t="s">
        <v>12</v>
      </c>
      <c r="G265" s="18">
        <v>0</v>
      </c>
      <c r="H265" s="40"/>
      <c r="I265" s="41"/>
      <c r="J265" s="5"/>
    </row>
    <row r="266" spans="1:10" ht="15.6" x14ac:dyDescent="0.3">
      <c r="A266" s="61"/>
      <c r="B266" s="62"/>
      <c r="C266" s="55"/>
      <c r="D266" s="53"/>
      <c r="E266" s="53"/>
      <c r="F266" s="19" t="s">
        <v>13</v>
      </c>
      <c r="G266" s="18">
        <v>0</v>
      </c>
      <c r="H266" s="40"/>
      <c r="I266" s="41"/>
      <c r="J266" s="5"/>
    </row>
    <row r="267" spans="1:10" ht="15.6" customHeight="1" x14ac:dyDescent="0.3">
      <c r="A267" s="61" t="s">
        <v>103</v>
      </c>
      <c r="B267" s="54" t="s">
        <v>96</v>
      </c>
      <c r="C267" s="55" t="s">
        <v>14</v>
      </c>
      <c r="D267" s="53" t="s">
        <v>50</v>
      </c>
      <c r="E267" s="53" t="s">
        <v>51</v>
      </c>
      <c r="F267" s="19" t="s">
        <v>9</v>
      </c>
      <c r="G267" s="18">
        <f>SUM(G268:G271)</f>
        <v>302</v>
      </c>
      <c r="H267" s="40" t="s">
        <v>18</v>
      </c>
      <c r="I267" s="41" t="s">
        <v>18</v>
      </c>
      <c r="J267" s="5"/>
    </row>
    <row r="268" spans="1:10" ht="15.6" x14ac:dyDescent="0.3">
      <c r="A268" s="61"/>
      <c r="B268" s="54"/>
      <c r="C268" s="55"/>
      <c r="D268" s="53"/>
      <c r="E268" s="53"/>
      <c r="F268" s="19" t="s">
        <v>10</v>
      </c>
      <c r="G268" s="18">
        <v>302</v>
      </c>
      <c r="H268" s="40"/>
      <c r="I268" s="40"/>
      <c r="J268" s="5"/>
    </row>
    <row r="269" spans="1:10" ht="15.6" x14ac:dyDescent="0.3">
      <c r="A269" s="61"/>
      <c r="B269" s="54"/>
      <c r="C269" s="55"/>
      <c r="D269" s="53"/>
      <c r="E269" s="53"/>
      <c r="F269" s="19" t="s">
        <v>11</v>
      </c>
      <c r="G269" s="18">
        <v>0</v>
      </c>
      <c r="H269" s="40"/>
      <c r="I269" s="40"/>
      <c r="J269" s="5"/>
    </row>
    <row r="270" spans="1:10" ht="15.6" x14ac:dyDescent="0.3">
      <c r="A270" s="61"/>
      <c r="B270" s="54"/>
      <c r="C270" s="55"/>
      <c r="D270" s="53"/>
      <c r="E270" s="53"/>
      <c r="F270" s="19" t="s">
        <v>12</v>
      </c>
      <c r="G270" s="18">
        <v>0</v>
      </c>
      <c r="H270" s="40"/>
      <c r="I270" s="40"/>
      <c r="J270" s="5"/>
    </row>
    <row r="271" spans="1:10" ht="15.6" x14ac:dyDescent="0.3">
      <c r="A271" s="61"/>
      <c r="B271" s="54"/>
      <c r="C271" s="55"/>
      <c r="D271" s="53"/>
      <c r="E271" s="53"/>
      <c r="F271" s="19" t="s">
        <v>13</v>
      </c>
      <c r="G271" s="18">
        <v>0</v>
      </c>
      <c r="H271" s="40"/>
      <c r="I271" s="40"/>
      <c r="J271" s="5"/>
    </row>
    <row r="272" spans="1:10" s="28" customFormat="1" ht="15.6" customHeight="1" x14ac:dyDescent="0.3">
      <c r="A272" s="61" t="s">
        <v>139</v>
      </c>
      <c r="B272" s="54" t="s">
        <v>137</v>
      </c>
      <c r="C272" s="55" t="s">
        <v>14</v>
      </c>
      <c r="D272" s="53" t="s">
        <v>50</v>
      </c>
      <c r="E272" s="53" t="s">
        <v>51</v>
      </c>
      <c r="F272" s="19" t="s">
        <v>9</v>
      </c>
      <c r="G272" s="18">
        <f>SUM(G273:G276)</f>
        <v>187.2</v>
      </c>
      <c r="H272" s="40" t="s">
        <v>18</v>
      </c>
      <c r="I272" s="41" t="s">
        <v>18</v>
      </c>
      <c r="J272" s="27"/>
    </row>
    <row r="273" spans="1:10" s="28" customFormat="1" ht="15.6" x14ac:dyDescent="0.3">
      <c r="A273" s="61"/>
      <c r="B273" s="54"/>
      <c r="C273" s="55"/>
      <c r="D273" s="53"/>
      <c r="E273" s="53"/>
      <c r="F273" s="19" t="s">
        <v>10</v>
      </c>
      <c r="G273" s="18">
        <v>187.2</v>
      </c>
      <c r="H273" s="40"/>
      <c r="I273" s="40"/>
      <c r="J273" s="27"/>
    </row>
    <row r="274" spans="1:10" s="28" customFormat="1" ht="15.6" x14ac:dyDescent="0.3">
      <c r="A274" s="61"/>
      <c r="B274" s="54"/>
      <c r="C274" s="55"/>
      <c r="D274" s="53"/>
      <c r="E274" s="53"/>
      <c r="F274" s="19" t="s">
        <v>11</v>
      </c>
      <c r="G274" s="18">
        <v>0</v>
      </c>
      <c r="H274" s="40"/>
      <c r="I274" s="40"/>
      <c r="J274" s="27"/>
    </row>
    <row r="275" spans="1:10" s="28" customFormat="1" ht="15.6" x14ac:dyDescent="0.3">
      <c r="A275" s="61"/>
      <c r="B275" s="54"/>
      <c r="C275" s="55"/>
      <c r="D275" s="53"/>
      <c r="E275" s="53"/>
      <c r="F275" s="19" t="s">
        <v>12</v>
      </c>
      <c r="G275" s="18">
        <v>0</v>
      </c>
      <c r="H275" s="40"/>
      <c r="I275" s="40"/>
      <c r="J275" s="27"/>
    </row>
    <row r="276" spans="1:10" s="28" customFormat="1" ht="15.6" x14ac:dyDescent="0.3">
      <c r="A276" s="61"/>
      <c r="B276" s="54"/>
      <c r="C276" s="55"/>
      <c r="D276" s="53"/>
      <c r="E276" s="53"/>
      <c r="F276" s="19" t="s">
        <v>13</v>
      </c>
      <c r="G276" s="18">
        <v>0</v>
      </c>
      <c r="H276" s="40"/>
      <c r="I276" s="40"/>
      <c r="J276" s="27"/>
    </row>
    <row r="277" spans="1:10" s="28" customFormat="1" ht="15.6" customHeight="1" x14ac:dyDescent="0.3">
      <c r="A277" s="61" t="s">
        <v>140</v>
      </c>
      <c r="B277" s="54" t="s">
        <v>138</v>
      </c>
      <c r="C277" s="55" t="s">
        <v>14</v>
      </c>
      <c r="D277" s="53" t="s">
        <v>50</v>
      </c>
      <c r="E277" s="53" t="s">
        <v>51</v>
      </c>
      <c r="F277" s="19" t="s">
        <v>9</v>
      </c>
      <c r="G277" s="18">
        <f>SUM(G278:G281)</f>
        <v>0</v>
      </c>
      <c r="H277" s="40" t="s">
        <v>18</v>
      </c>
      <c r="I277" s="41" t="s">
        <v>18</v>
      </c>
      <c r="J277" s="27"/>
    </row>
    <row r="278" spans="1:10" s="28" customFormat="1" ht="15.6" x14ac:dyDescent="0.3">
      <c r="A278" s="61"/>
      <c r="B278" s="54"/>
      <c r="C278" s="55"/>
      <c r="D278" s="53"/>
      <c r="E278" s="53"/>
      <c r="F278" s="19" t="s">
        <v>10</v>
      </c>
      <c r="G278" s="18">
        <v>0</v>
      </c>
      <c r="H278" s="40"/>
      <c r="I278" s="40"/>
      <c r="J278" s="27"/>
    </row>
    <row r="279" spans="1:10" s="28" customFormat="1" ht="15.6" x14ac:dyDescent="0.3">
      <c r="A279" s="61"/>
      <c r="B279" s="54"/>
      <c r="C279" s="55"/>
      <c r="D279" s="53"/>
      <c r="E279" s="53"/>
      <c r="F279" s="19" t="s">
        <v>11</v>
      </c>
      <c r="G279" s="18">
        <v>0</v>
      </c>
      <c r="H279" s="40"/>
      <c r="I279" s="40"/>
      <c r="J279" s="27"/>
    </row>
    <row r="280" spans="1:10" s="28" customFormat="1" ht="15.6" x14ac:dyDescent="0.3">
      <c r="A280" s="61"/>
      <c r="B280" s="54"/>
      <c r="C280" s="55"/>
      <c r="D280" s="53"/>
      <c r="E280" s="53"/>
      <c r="F280" s="19" t="s">
        <v>12</v>
      </c>
      <c r="G280" s="18">
        <v>0</v>
      </c>
      <c r="H280" s="40"/>
      <c r="I280" s="40"/>
      <c r="J280" s="27"/>
    </row>
    <row r="281" spans="1:10" s="28" customFormat="1" ht="15.6" x14ac:dyDescent="0.3">
      <c r="A281" s="61"/>
      <c r="B281" s="54"/>
      <c r="C281" s="55"/>
      <c r="D281" s="53"/>
      <c r="E281" s="53"/>
      <c r="F281" s="19" t="s">
        <v>13</v>
      </c>
      <c r="G281" s="18">
        <v>0</v>
      </c>
      <c r="H281" s="40"/>
      <c r="I281" s="40"/>
      <c r="J281" s="27"/>
    </row>
    <row r="282" spans="1:10" ht="15.75" customHeight="1" x14ac:dyDescent="0.3">
      <c r="A282" s="53" t="s">
        <v>66</v>
      </c>
      <c r="B282" s="58" t="s">
        <v>117</v>
      </c>
      <c r="C282" s="55" t="s">
        <v>45</v>
      </c>
      <c r="D282" s="53" t="s">
        <v>15</v>
      </c>
      <c r="E282" s="53" t="s">
        <v>15</v>
      </c>
      <c r="F282" s="19" t="s">
        <v>9</v>
      </c>
      <c r="G282" s="18">
        <f>SUM(G283:G286)</f>
        <v>2672.8</v>
      </c>
      <c r="H282" s="56" t="s">
        <v>18</v>
      </c>
      <c r="I282" s="56" t="s">
        <v>18</v>
      </c>
      <c r="J282" s="5"/>
    </row>
    <row r="283" spans="1:10" ht="15.6" x14ac:dyDescent="0.3">
      <c r="A283" s="53"/>
      <c r="B283" s="58"/>
      <c r="C283" s="55"/>
      <c r="D283" s="53"/>
      <c r="E283" s="53"/>
      <c r="F283" s="20" t="s">
        <v>10</v>
      </c>
      <c r="G283" s="17">
        <f>G288</f>
        <v>2672.8</v>
      </c>
      <c r="H283" s="56"/>
      <c r="I283" s="56"/>
      <c r="J283" s="5"/>
    </row>
    <row r="284" spans="1:10" ht="15.6" x14ac:dyDescent="0.3">
      <c r="A284" s="53"/>
      <c r="B284" s="58"/>
      <c r="C284" s="55"/>
      <c r="D284" s="53"/>
      <c r="E284" s="53"/>
      <c r="F284" s="20" t="s">
        <v>11</v>
      </c>
      <c r="G284" s="17">
        <f>G289</f>
        <v>0</v>
      </c>
      <c r="H284" s="56"/>
      <c r="I284" s="56"/>
      <c r="J284" s="5"/>
    </row>
    <row r="285" spans="1:10" ht="15.6" x14ac:dyDescent="0.3">
      <c r="A285" s="53"/>
      <c r="B285" s="58"/>
      <c r="C285" s="55"/>
      <c r="D285" s="53"/>
      <c r="E285" s="53"/>
      <c r="F285" s="20" t="s">
        <v>12</v>
      </c>
      <c r="G285" s="17">
        <f>G290</f>
        <v>0</v>
      </c>
      <c r="H285" s="56"/>
      <c r="I285" s="56"/>
      <c r="J285" s="5"/>
    </row>
    <row r="286" spans="1:10" ht="15.6" x14ac:dyDescent="0.3">
      <c r="A286" s="53"/>
      <c r="B286" s="58"/>
      <c r="C286" s="55"/>
      <c r="D286" s="53"/>
      <c r="E286" s="53"/>
      <c r="F286" s="20" t="s">
        <v>13</v>
      </c>
      <c r="G286" s="17">
        <f>G291</f>
        <v>0</v>
      </c>
      <c r="H286" s="56"/>
      <c r="I286" s="56"/>
      <c r="J286" s="5"/>
    </row>
    <row r="287" spans="1:10" ht="15.75" customHeight="1" x14ac:dyDescent="0.3">
      <c r="A287" s="53"/>
      <c r="B287" s="58"/>
      <c r="C287" s="55" t="s">
        <v>14</v>
      </c>
      <c r="D287" s="53" t="s">
        <v>15</v>
      </c>
      <c r="E287" s="53" t="s">
        <v>15</v>
      </c>
      <c r="F287" s="20" t="s">
        <v>9</v>
      </c>
      <c r="G287" s="17">
        <f>SUM(G288:G291)</f>
        <v>2672.8</v>
      </c>
      <c r="H287" s="56"/>
      <c r="I287" s="56"/>
      <c r="J287" s="5"/>
    </row>
    <row r="288" spans="1:10" ht="15.6" x14ac:dyDescent="0.3">
      <c r="A288" s="53"/>
      <c r="B288" s="58"/>
      <c r="C288" s="55"/>
      <c r="D288" s="53"/>
      <c r="E288" s="53"/>
      <c r="F288" s="20" t="s">
        <v>10</v>
      </c>
      <c r="G288" s="17">
        <f>G293+G298</f>
        <v>2672.8</v>
      </c>
      <c r="H288" s="56"/>
      <c r="I288" s="56"/>
      <c r="J288" s="5"/>
    </row>
    <row r="289" spans="1:10" ht="15.6" x14ac:dyDescent="0.3">
      <c r="A289" s="53"/>
      <c r="B289" s="58"/>
      <c r="C289" s="55"/>
      <c r="D289" s="53"/>
      <c r="E289" s="53"/>
      <c r="F289" s="20" t="s">
        <v>11</v>
      </c>
      <c r="G289" s="17">
        <f>G294</f>
        <v>0</v>
      </c>
      <c r="H289" s="56"/>
      <c r="I289" s="56"/>
      <c r="J289" s="5"/>
    </row>
    <row r="290" spans="1:10" ht="15.6" x14ac:dyDescent="0.3">
      <c r="A290" s="53"/>
      <c r="B290" s="58"/>
      <c r="C290" s="55"/>
      <c r="D290" s="53"/>
      <c r="E290" s="53"/>
      <c r="F290" s="20" t="s">
        <v>12</v>
      </c>
      <c r="G290" s="17">
        <f>G295</f>
        <v>0</v>
      </c>
      <c r="H290" s="56"/>
      <c r="I290" s="56"/>
      <c r="J290" s="5"/>
    </row>
    <row r="291" spans="1:10" ht="15.6" x14ac:dyDescent="0.3">
      <c r="A291" s="53"/>
      <c r="B291" s="58"/>
      <c r="C291" s="55"/>
      <c r="D291" s="53"/>
      <c r="E291" s="53"/>
      <c r="F291" s="20" t="s">
        <v>13</v>
      </c>
      <c r="G291" s="17">
        <f>G296</f>
        <v>0</v>
      </c>
      <c r="H291" s="56"/>
      <c r="I291" s="56"/>
      <c r="J291" s="5"/>
    </row>
    <row r="292" spans="1:10" ht="83.25" customHeight="1" x14ac:dyDescent="0.3">
      <c r="A292" s="53" t="s">
        <v>82</v>
      </c>
      <c r="B292" s="55" t="s">
        <v>74</v>
      </c>
      <c r="C292" s="55" t="s">
        <v>14</v>
      </c>
      <c r="D292" s="53" t="s">
        <v>50</v>
      </c>
      <c r="E292" s="53" t="s">
        <v>51</v>
      </c>
      <c r="F292" s="20" t="s">
        <v>9</v>
      </c>
      <c r="G292" s="17">
        <f>SUM(G293:G296)</f>
        <v>1154.3</v>
      </c>
      <c r="H292" s="33" t="s">
        <v>65</v>
      </c>
      <c r="I292" s="34">
        <v>50</v>
      </c>
      <c r="J292" s="5"/>
    </row>
    <row r="293" spans="1:10" ht="15.6" x14ac:dyDescent="0.3">
      <c r="A293" s="53"/>
      <c r="B293" s="55"/>
      <c r="C293" s="55"/>
      <c r="D293" s="53"/>
      <c r="E293" s="53"/>
      <c r="F293" s="20" t="s">
        <v>10</v>
      </c>
      <c r="G293" s="17">
        <v>1154.3</v>
      </c>
      <c r="H293" s="50" t="s">
        <v>88</v>
      </c>
      <c r="I293" s="41">
        <v>100</v>
      </c>
      <c r="J293" s="5"/>
    </row>
    <row r="294" spans="1:10" ht="15.6" x14ac:dyDescent="0.3">
      <c r="A294" s="53"/>
      <c r="B294" s="55"/>
      <c r="C294" s="55"/>
      <c r="D294" s="53"/>
      <c r="E294" s="53"/>
      <c r="F294" s="20" t="s">
        <v>11</v>
      </c>
      <c r="G294" s="17">
        <v>0</v>
      </c>
      <c r="H294" s="50"/>
      <c r="I294" s="40"/>
      <c r="J294" s="5"/>
    </row>
    <row r="295" spans="1:10" ht="15.6" x14ac:dyDescent="0.3">
      <c r="A295" s="53"/>
      <c r="B295" s="55"/>
      <c r="C295" s="55"/>
      <c r="D295" s="53"/>
      <c r="E295" s="53"/>
      <c r="F295" s="20" t="s">
        <v>12</v>
      </c>
      <c r="G295" s="17">
        <v>0</v>
      </c>
      <c r="H295" s="50"/>
      <c r="I295" s="40"/>
      <c r="J295" s="5"/>
    </row>
    <row r="296" spans="1:10" ht="16.95" customHeight="1" x14ac:dyDescent="0.3">
      <c r="A296" s="53"/>
      <c r="B296" s="55"/>
      <c r="C296" s="55"/>
      <c r="D296" s="53"/>
      <c r="E296" s="53"/>
      <c r="F296" s="20" t="s">
        <v>13</v>
      </c>
      <c r="G296" s="17">
        <v>0</v>
      </c>
      <c r="H296" s="50"/>
      <c r="I296" s="40"/>
      <c r="J296" s="5"/>
    </row>
    <row r="297" spans="1:10" ht="97.5" customHeight="1" x14ac:dyDescent="0.3">
      <c r="A297" s="47" t="s">
        <v>97</v>
      </c>
      <c r="B297" s="54" t="s">
        <v>102</v>
      </c>
      <c r="C297" s="55" t="s">
        <v>14</v>
      </c>
      <c r="D297" s="53" t="s">
        <v>50</v>
      </c>
      <c r="E297" s="53" t="s">
        <v>51</v>
      </c>
      <c r="F297" s="19" t="s">
        <v>9</v>
      </c>
      <c r="G297" s="18">
        <f>SUM(G298:G301)</f>
        <v>1518.5</v>
      </c>
      <c r="H297" s="33" t="s">
        <v>65</v>
      </c>
      <c r="I297" s="34">
        <v>50</v>
      </c>
      <c r="J297" s="5"/>
    </row>
    <row r="298" spans="1:10" ht="15.6" x14ac:dyDescent="0.3">
      <c r="A298" s="47"/>
      <c r="B298" s="54"/>
      <c r="C298" s="55"/>
      <c r="D298" s="53"/>
      <c r="E298" s="53"/>
      <c r="F298" s="19" t="s">
        <v>10</v>
      </c>
      <c r="G298" s="18">
        <v>1518.5</v>
      </c>
      <c r="H298" s="50" t="s">
        <v>88</v>
      </c>
      <c r="I298" s="41">
        <v>100</v>
      </c>
      <c r="J298" s="5"/>
    </row>
    <row r="299" spans="1:10" ht="15.6" x14ac:dyDescent="0.3">
      <c r="A299" s="47"/>
      <c r="B299" s="54"/>
      <c r="C299" s="55"/>
      <c r="D299" s="53"/>
      <c r="E299" s="53"/>
      <c r="F299" s="19" t="s">
        <v>11</v>
      </c>
      <c r="G299" s="18">
        <v>0</v>
      </c>
      <c r="H299" s="50"/>
      <c r="I299" s="40"/>
      <c r="J299" s="5"/>
    </row>
    <row r="300" spans="1:10" ht="15.6" x14ac:dyDescent="0.3">
      <c r="A300" s="47"/>
      <c r="B300" s="54"/>
      <c r="C300" s="55"/>
      <c r="D300" s="53"/>
      <c r="E300" s="53"/>
      <c r="F300" s="19" t="s">
        <v>12</v>
      </c>
      <c r="G300" s="18">
        <v>0</v>
      </c>
      <c r="H300" s="50"/>
      <c r="I300" s="40"/>
      <c r="J300" s="5"/>
    </row>
    <row r="301" spans="1:10" ht="78" customHeight="1" x14ac:dyDescent="0.3">
      <c r="A301" s="47"/>
      <c r="B301" s="54"/>
      <c r="C301" s="55"/>
      <c r="D301" s="53"/>
      <c r="E301" s="53"/>
      <c r="F301" s="19" t="s">
        <v>13</v>
      </c>
      <c r="G301" s="18">
        <v>0</v>
      </c>
      <c r="H301" s="50"/>
      <c r="I301" s="40"/>
      <c r="J301" s="5"/>
    </row>
    <row r="302" spans="1:10" ht="15.75" customHeight="1" x14ac:dyDescent="0.3">
      <c r="A302" s="53" t="s">
        <v>98</v>
      </c>
      <c r="B302" s="54" t="s">
        <v>118</v>
      </c>
      <c r="C302" s="55" t="s">
        <v>45</v>
      </c>
      <c r="D302" s="53" t="s">
        <v>15</v>
      </c>
      <c r="E302" s="53" t="s">
        <v>15</v>
      </c>
      <c r="F302" s="19" t="s">
        <v>9</v>
      </c>
      <c r="G302" s="18">
        <f>SUM(G303:G306)</f>
        <v>0</v>
      </c>
      <c r="H302" s="56" t="s">
        <v>18</v>
      </c>
      <c r="I302" s="56" t="s">
        <v>18</v>
      </c>
      <c r="J302" s="5"/>
    </row>
    <row r="303" spans="1:10" ht="15.6" x14ac:dyDescent="0.3">
      <c r="A303" s="53"/>
      <c r="B303" s="54"/>
      <c r="C303" s="55"/>
      <c r="D303" s="53"/>
      <c r="E303" s="53"/>
      <c r="F303" s="19" t="s">
        <v>10</v>
      </c>
      <c r="G303" s="18">
        <f>G308</f>
        <v>0</v>
      </c>
      <c r="H303" s="56"/>
      <c r="I303" s="56"/>
      <c r="J303" s="5"/>
    </row>
    <row r="304" spans="1:10" ht="15.6" x14ac:dyDescent="0.3">
      <c r="A304" s="53"/>
      <c r="B304" s="54"/>
      <c r="C304" s="55"/>
      <c r="D304" s="53"/>
      <c r="E304" s="53"/>
      <c r="F304" s="19" t="s">
        <v>11</v>
      </c>
      <c r="G304" s="18">
        <f>G309</f>
        <v>0</v>
      </c>
      <c r="H304" s="56"/>
      <c r="I304" s="56"/>
      <c r="J304" s="5"/>
    </row>
    <row r="305" spans="1:10" ht="15.6" x14ac:dyDescent="0.3">
      <c r="A305" s="53"/>
      <c r="B305" s="54"/>
      <c r="C305" s="55"/>
      <c r="D305" s="53"/>
      <c r="E305" s="53"/>
      <c r="F305" s="19" t="s">
        <v>12</v>
      </c>
      <c r="G305" s="18">
        <f>G310</f>
        <v>0</v>
      </c>
      <c r="H305" s="56"/>
      <c r="I305" s="56"/>
      <c r="J305" s="5"/>
    </row>
    <row r="306" spans="1:10" ht="15.6" x14ac:dyDescent="0.3">
      <c r="A306" s="53"/>
      <c r="B306" s="54"/>
      <c r="C306" s="55"/>
      <c r="D306" s="53"/>
      <c r="E306" s="53"/>
      <c r="F306" s="19" t="s">
        <v>13</v>
      </c>
      <c r="G306" s="18">
        <f>G311</f>
        <v>0</v>
      </c>
      <c r="H306" s="56"/>
      <c r="I306" s="56"/>
      <c r="J306" s="5"/>
    </row>
    <row r="307" spans="1:10" ht="15.75" customHeight="1" x14ac:dyDescent="0.3">
      <c r="A307" s="53"/>
      <c r="B307" s="54"/>
      <c r="C307" s="55" t="s">
        <v>14</v>
      </c>
      <c r="D307" s="53" t="s">
        <v>15</v>
      </c>
      <c r="E307" s="53" t="s">
        <v>15</v>
      </c>
      <c r="F307" s="19" t="s">
        <v>9</v>
      </c>
      <c r="G307" s="18">
        <f>SUM(G308:G311)</f>
        <v>0</v>
      </c>
      <c r="H307" s="56"/>
      <c r="I307" s="56"/>
      <c r="J307" s="5"/>
    </row>
    <row r="308" spans="1:10" ht="15.6" x14ac:dyDescent="0.3">
      <c r="A308" s="53"/>
      <c r="B308" s="54"/>
      <c r="C308" s="55"/>
      <c r="D308" s="53"/>
      <c r="E308" s="53"/>
      <c r="F308" s="19" t="s">
        <v>10</v>
      </c>
      <c r="G308" s="18">
        <f>G313</f>
        <v>0</v>
      </c>
      <c r="H308" s="56"/>
      <c r="I308" s="56"/>
      <c r="J308" s="5"/>
    </row>
    <row r="309" spans="1:10" ht="15.6" x14ac:dyDescent="0.3">
      <c r="A309" s="53"/>
      <c r="B309" s="54"/>
      <c r="C309" s="55"/>
      <c r="D309" s="53"/>
      <c r="E309" s="53"/>
      <c r="F309" s="19" t="s">
        <v>11</v>
      </c>
      <c r="G309" s="18">
        <f>G334</f>
        <v>0</v>
      </c>
      <c r="H309" s="56"/>
      <c r="I309" s="56"/>
      <c r="J309" s="5"/>
    </row>
    <row r="310" spans="1:10" ht="15.6" x14ac:dyDescent="0.3">
      <c r="A310" s="53"/>
      <c r="B310" s="54"/>
      <c r="C310" s="55"/>
      <c r="D310" s="53"/>
      <c r="E310" s="53"/>
      <c r="F310" s="19" t="s">
        <v>12</v>
      </c>
      <c r="G310" s="18">
        <f>G335</f>
        <v>0</v>
      </c>
      <c r="H310" s="56"/>
      <c r="I310" s="56"/>
      <c r="J310" s="5"/>
    </row>
    <row r="311" spans="1:10" ht="15.6" x14ac:dyDescent="0.3">
      <c r="A311" s="53"/>
      <c r="B311" s="54"/>
      <c r="C311" s="55"/>
      <c r="D311" s="53"/>
      <c r="E311" s="53"/>
      <c r="F311" s="19" t="s">
        <v>13</v>
      </c>
      <c r="G311" s="18">
        <f>G336</f>
        <v>0</v>
      </c>
      <c r="H311" s="56"/>
      <c r="I311" s="56"/>
      <c r="J311" s="5"/>
    </row>
    <row r="312" spans="1:10" ht="18" customHeight="1" x14ac:dyDescent="0.3">
      <c r="A312" s="53" t="s">
        <v>99</v>
      </c>
      <c r="B312" s="54" t="s">
        <v>108</v>
      </c>
      <c r="C312" s="55" t="s">
        <v>14</v>
      </c>
      <c r="D312" s="53" t="s">
        <v>50</v>
      </c>
      <c r="E312" s="53" t="s">
        <v>51</v>
      </c>
      <c r="F312" s="19" t="s">
        <v>9</v>
      </c>
      <c r="G312" s="18">
        <f>SUM(G313:G316)</f>
        <v>0</v>
      </c>
      <c r="H312" s="50" t="s">
        <v>132</v>
      </c>
      <c r="I312" s="41">
        <v>30</v>
      </c>
      <c r="J312" s="5"/>
    </row>
    <row r="313" spans="1:10" ht="15.75" customHeight="1" x14ac:dyDescent="0.3">
      <c r="A313" s="53"/>
      <c r="B313" s="54"/>
      <c r="C313" s="55"/>
      <c r="D313" s="53"/>
      <c r="E313" s="53"/>
      <c r="F313" s="19" t="s">
        <v>10</v>
      </c>
      <c r="G313" s="18">
        <v>0</v>
      </c>
      <c r="H313" s="57"/>
      <c r="I313" s="85"/>
      <c r="J313" s="5"/>
    </row>
    <row r="314" spans="1:10" ht="15.6" x14ac:dyDescent="0.3">
      <c r="A314" s="53"/>
      <c r="B314" s="54"/>
      <c r="C314" s="55"/>
      <c r="D314" s="53"/>
      <c r="E314" s="53"/>
      <c r="F314" s="19" t="s">
        <v>11</v>
      </c>
      <c r="G314" s="18">
        <v>0</v>
      </c>
      <c r="H314" s="57"/>
      <c r="I314" s="85"/>
      <c r="J314" s="5"/>
    </row>
    <row r="315" spans="1:10" ht="15.6" x14ac:dyDescent="0.3">
      <c r="A315" s="53"/>
      <c r="B315" s="54"/>
      <c r="C315" s="55"/>
      <c r="D315" s="53"/>
      <c r="E315" s="53"/>
      <c r="F315" s="19" t="s">
        <v>12</v>
      </c>
      <c r="G315" s="18">
        <v>0</v>
      </c>
      <c r="H315" s="57"/>
      <c r="I315" s="85"/>
      <c r="J315" s="5"/>
    </row>
    <row r="316" spans="1:10" ht="15" customHeight="1" x14ac:dyDescent="0.3">
      <c r="A316" s="53"/>
      <c r="B316" s="54"/>
      <c r="C316" s="55"/>
      <c r="D316" s="53"/>
      <c r="E316" s="53"/>
      <c r="F316" s="19" t="s">
        <v>13</v>
      </c>
      <c r="G316" s="18">
        <v>0</v>
      </c>
      <c r="H316" s="57"/>
      <c r="I316" s="85"/>
      <c r="J316" s="5"/>
    </row>
    <row r="317" spans="1:10" ht="15.75" customHeight="1" x14ac:dyDescent="0.3">
      <c r="A317" s="53" t="s">
        <v>100</v>
      </c>
      <c r="B317" s="54" t="s">
        <v>119</v>
      </c>
      <c r="C317" s="55" t="s">
        <v>45</v>
      </c>
      <c r="D317" s="53" t="s">
        <v>15</v>
      </c>
      <c r="E317" s="53" t="s">
        <v>15</v>
      </c>
      <c r="F317" s="19" t="s">
        <v>9</v>
      </c>
      <c r="G317" s="18">
        <f>SUM(G318:G321)</f>
        <v>40</v>
      </c>
      <c r="H317" s="56" t="s">
        <v>18</v>
      </c>
      <c r="I317" s="56" t="s">
        <v>18</v>
      </c>
      <c r="J317" s="5"/>
    </row>
    <row r="318" spans="1:10" ht="15.6" x14ac:dyDescent="0.3">
      <c r="A318" s="53"/>
      <c r="B318" s="54"/>
      <c r="C318" s="55"/>
      <c r="D318" s="53"/>
      <c r="E318" s="53"/>
      <c r="F318" s="19" t="s">
        <v>10</v>
      </c>
      <c r="G318" s="18">
        <f>G323</f>
        <v>40</v>
      </c>
      <c r="H318" s="56"/>
      <c r="I318" s="56"/>
      <c r="J318" s="5"/>
    </row>
    <row r="319" spans="1:10" ht="15.6" x14ac:dyDescent="0.3">
      <c r="A319" s="53"/>
      <c r="B319" s="54"/>
      <c r="C319" s="55"/>
      <c r="D319" s="53"/>
      <c r="E319" s="53"/>
      <c r="F319" s="19" t="s">
        <v>11</v>
      </c>
      <c r="G319" s="18">
        <f>G324</f>
        <v>0</v>
      </c>
      <c r="H319" s="56"/>
      <c r="I319" s="56"/>
      <c r="J319" s="5"/>
    </row>
    <row r="320" spans="1:10" ht="15.6" x14ac:dyDescent="0.3">
      <c r="A320" s="53"/>
      <c r="B320" s="54"/>
      <c r="C320" s="55"/>
      <c r="D320" s="53"/>
      <c r="E320" s="53"/>
      <c r="F320" s="19" t="s">
        <v>12</v>
      </c>
      <c r="G320" s="18">
        <f>G325</f>
        <v>0</v>
      </c>
      <c r="H320" s="56"/>
      <c r="I320" s="56"/>
      <c r="J320" s="5"/>
    </row>
    <row r="321" spans="1:10" ht="15.6" x14ac:dyDescent="0.3">
      <c r="A321" s="53"/>
      <c r="B321" s="54"/>
      <c r="C321" s="55"/>
      <c r="D321" s="53"/>
      <c r="E321" s="53"/>
      <c r="F321" s="19" t="s">
        <v>13</v>
      </c>
      <c r="G321" s="18">
        <f>G326</f>
        <v>0</v>
      </c>
      <c r="H321" s="56"/>
      <c r="I321" s="56"/>
      <c r="J321" s="5"/>
    </row>
    <row r="322" spans="1:10" ht="15.75" customHeight="1" x14ac:dyDescent="0.3">
      <c r="A322" s="53"/>
      <c r="B322" s="54"/>
      <c r="C322" s="55" t="s">
        <v>14</v>
      </c>
      <c r="D322" s="53" t="s">
        <v>15</v>
      </c>
      <c r="E322" s="53" t="s">
        <v>15</v>
      </c>
      <c r="F322" s="19" t="s">
        <v>9</v>
      </c>
      <c r="G322" s="18">
        <f>SUM(G323:G326)</f>
        <v>40</v>
      </c>
      <c r="H322" s="56"/>
      <c r="I322" s="56"/>
      <c r="J322" s="5"/>
    </row>
    <row r="323" spans="1:10" ht="15.6" x14ac:dyDescent="0.3">
      <c r="A323" s="53"/>
      <c r="B323" s="54"/>
      <c r="C323" s="55"/>
      <c r="D323" s="53"/>
      <c r="E323" s="53"/>
      <c r="F323" s="19" t="s">
        <v>10</v>
      </c>
      <c r="G323" s="18">
        <f>G328</f>
        <v>40</v>
      </c>
      <c r="H323" s="56"/>
      <c r="I323" s="56"/>
      <c r="J323" s="5"/>
    </row>
    <row r="324" spans="1:10" ht="15.6" x14ac:dyDescent="0.3">
      <c r="A324" s="53"/>
      <c r="B324" s="54"/>
      <c r="C324" s="55"/>
      <c r="D324" s="53"/>
      <c r="E324" s="53"/>
      <c r="F324" s="19" t="s">
        <v>11</v>
      </c>
      <c r="G324" s="18">
        <f>G349</f>
        <v>0</v>
      </c>
      <c r="H324" s="56"/>
      <c r="I324" s="56"/>
      <c r="J324" s="5"/>
    </row>
    <row r="325" spans="1:10" ht="15.6" x14ac:dyDescent="0.3">
      <c r="A325" s="53"/>
      <c r="B325" s="54"/>
      <c r="C325" s="55"/>
      <c r="D325" s="53"/>
      <c r="E325" s="53"/>
      <c r="F325" s="19" t="s">
        <v>12</v>
      </c>
      <c r="G325" s="18">
        <f>G350</f>
        <v>0</v>
      </c>
      <c r="H325" s="56"/>
      <c r="I325" s="56"/>
      <c r="J325" s="5"/>
    </row>
    <row r="326" spans="1:10" ht="15.6" x14ac:dyDescent="0.3">
      <c r="A326" s="53"/>
      <c r="B326" s="54"/>
      <c r="C326" s="55"/>
      <c r="D326" s="53"/>
      <c r="E326" s="53"/>
      <c r="F326" s="19" t="s">
        <v>13</v>
      </c>
      <c r="G326" s="18">
        <f>G351</f>
        <v>0</v>
      </c>
      <c r="H326" s="56"/>
      <c r="I326" s="56"/>
      <c r="J326" s="5"/>
    </row>
    <row r="327" spans="1:10" ht="18" customHeight="1" x14ac:dyDescent="0.3">
      <c r="A327" s="53" t="s">
        <v>101</v>
      </c>
      <c r="B327" s="54" t="s">
        <v>109</v>
      </c>
      <c r="C327" s="55" t="s">
        <v>14</v>
      </c>
      <c r="D327" s="53" t="s">
        <v>50</v>
      </c>
      <c r="E327" s="53" t="s">
        <v>51</v>
      </c>
      <c r="F327" s="19" t="s">
        <v>9</v>
      </c>
      <c r="G327" s="18">
        <f>SUM(G328:G331)</f>
        <v>40</v>
      </c>
      <c r="H327" s="50" t="s">
        <v>131</v>
      </c>
      <c r="I327" s="41">
        <v>30</v>
      </c>
      <c r="J327" s="5"/>
    </row>
    <row r="328" spans="1:10" ht="15.75" customHeight="1" x14ac:dyDescent="0.3">
      <c r="A328" s="53"/>
      <c r="B328" s="54"/>
      <c r="C328" s="55"/>
      <c r="D328" s="53"/>
      <c r="E328" s="53"/>
      <c r="F328" s="19" t="s">
        <v>10</v>
      </c>
      <c r="G328" s="18">
        <v>40</v>
      </c>
      <c r="H328" s="57"/>
      <c r="I328" s="85"/>
      <c r="J328" s="5"/>
    </row>
    <row r="329" spans="1:10" ht="15.6" x14ac:dyDescent="0.3">
      <c r="A329" s="53"/>
      <c r="B329" s="54"/>
      <c r="C329" s="55"/>
      <c r="D329" s="53"/>
      <c r="E329" s="53"/>
      <c r="F329" s="19" t="s">
        <v>11</v>
      </c>
      <c r="G329" s="18">
        <v>0</v>
      </c>
      <c r="H329" s="57"/>
      <c r="I329" s="85"/>
      <c r="J329" s="5"/>
    </row>
    <row r="330" spans="1:10" ht="15.6" x14ac:dyDescent="0.3">
      <c r="A330" s="53"/>
      <c r="B330" s="54"/>
      <c r="C330" s="55"/>
      <c r="D330" s="53"/>
      <c r="E330" s="53"/>
      <c r="F330" s="19" t="s">
        <v>12</v>
      </c>
      <c r="G330" s="18">
        <v>0</v>
      </c>
      <c r="H330" s="57"/>
      <c r="I330" s="85"/>
      <c r="J330" s="5"/>
    </row>
    <row r="331" spans="1:10" ht="15.6" x14ac:dyDescent="0.3">
      <c r="A331" s="53"/>
      <c r="B331" s="54"/>
      <c r="C331" s="55"/>
      <c r="D331" s="53"/>
      <c r="E331" s="53"/>
      <c r="F331" s="19" t="s">
        <v>13</v>
      </c>
      <c r="G331" s="18">
        <v>0</v>
      </c>
      <c r="H331" s="57"/>
      <c r="I331" s="85"/>
      <c r="J331" s="5"/>
    </row>
    <row r="332" spans="1:10" ht="15.6" x14ac:dyDescent="0.3">
      <c r="A332" s="76"/>
      <c r="B332" s="76"/>
      <c r="C332" s="77"/>
      <c r="D332" s="78"/>
      <c r="E332" s="78"/>
      <c r="F332" s="3"/>
      <c r="G332" s="4"/>
      <c r="H332" s="86"/>
      <c r="I332" s="86"/>
      <c r="J332" s="5"/>
    </row>
    <row r="333" spans="1:10" ht="15.6" x14ac:dyDescent="0.3">
      <c r="A333" s="76"/>
      <c r="B333" s="76"/>
      <c r="C333" s="77"/>
      <c r="D333" s="78"/>
      <c r="E333" s="78"/>
      <c r="F333" s="3"/>
      <c r="G333" s="4"/>
      <c r="H333" s="86"/>
      <c r="I333" s="86"/>
      <c r="J333" s="5"/>
    </row>
    <row r="334" spans="1:10" ht="15.6" x14ac:dyDescent="0.3">
      <c r="A334" s="76"/>
      <c r="B334" s="76"/>
      <c r="C334" s="77"/>
      <c r="D334" s="78"/>
      <c r="E334" s="78"/>
      <c r="F334" s="3"/>
      <c r="G334" s="4"/>
      <c r="H334" s="86"/>
      <c r="I334" s="86"/>
      <c r="J334" s="5"/>
    </row>
    <row r="335" spans="1:10" ht="15.6" x14ac:dyDescent="0.3">
      <c r="A335" s="76"/>
      <c r="B335" s="76"/>
      <c r="C335" s="77"/>
      <c r="D335" s="78"/>
      <c r="E335" s="78"/>
      <c r="F335" s="3"/>
      <c r="G335" s="4"/>
      <c r="H335" s="86"/>
      <c r="I335" s="86"/>
      <c r="J335" s="5"/>
    </row>
    <row r="336" spans="1:10" ht="15.6" x14ac:dyDescent="0.3">
      <c r="A336" s="76"/>
      <c r="B336" s="76"/>
      <c r="C336" s="77"/>
      <c r="D336" s="78"/>
      <c r="E336" s="78"/>
      <c r="F336" s="3"/>
      <c r="G336" s="4"/>
      <c r="H336" s="86"/>
      <c r="I336" s="86"/>
      <c r="J336" s="5"/>
    </row>
    <row r="337" spans="1:10" ht="15.6" x14ac:dyDescent="0.3">
      <c r="A337" s="76"/>
      <c r="B337" s="76"/>
      <c r="C337" s="77"/>
      <c r="D337" s="78"/>
      <c r="E337" s="78"/>
      <c r="F337" s="3"/>
      <c r="G337" s="4"/>
      <c r="H337" s="86"/>
      <c r="I337" s="86"/>
      <c r="J337" s="5"/>
    </row>
    <row r="338" spans="1:10" ht="15.6" x14ac:dyDescent="0.3">
      <c r="A338" s="76"/>
      <c r="B338" s="76"/>
      <c r="C338" s="77"/>
      <c r="D338" s="78"/>
      <c r="E338" s="78"/>
      <c r="F338" s="3"/>
      <c r="G338" s="4"/>
      <c r="H338" s="75"/>
      <c r="I338" s="87"/>
      <c r="J338" s="5"/>
    </row>
    <row r="339" spans="1:10" ht="15.6" x14ac:dyDescent="0.3">
      <c r="A339" s="76"/>
      <c r="B339" s="76"/>
      <c r="C339" s="77"/>
      <c r="D339" s="78"/>
      <c r="E339" s="78"/>
      <c r="F339" s="3"/>
      <c r="G339" s="4"/>
      <c r="H339" s="75"/>
      <c r="I339" s="87"/>
      <c r="J339" s="5"/>
    </row>
    <row r="340" spans="1:10" ht="15.6" x14ac:dyDescent="0.3">
      <c r="A340" s="76"/>
      <c r="B340" s="76"/>
      <c r="C340" s="77"/>
      <c r="D340" s="78"/>
      <c r="E340" s="78"/>
      <c r="F340" s="3"/>
      <c r="G340" s="4"/>
      <c r="H340" s="75"/>
      <c r="I340" s="87"/>
      <c r="J340" s="5"/>
    </row>
    <row r="341" spans="1:10" ht="15.6" x14ac:dyDescent="0.3">
      <c r="A341" s="76"/>
      <c r="B341" s="76"/>
      <c r="C341" s="77"/>
      <c r="D341" s="78"/>
      <c r="E341" s="78"/>
      <c r="F341" s="3"/>
      <c r="G341" s="4"/>
      <c r="H341" s="75"/>
      <c r="I341" s="87"/>
      <c r="J341" s="5"/>
    </row>
    <row r="342" spans="1:10" ht="15.6" x14ac:dyDescent="0.3">
      <c r="A342" s="76"/>
      <c r="B342" s="76"/>
      <c r="C342" s="77"/>
      <c r="D342" s="78"/>
      <c r="E342" s="78"/>
      <c r="F342" s="3"/>
      <c r="G342" s="4"/>
      <c r="H342" s="75"/>
      <c r="I342" s="87"/>
      <c r="J342" s="5"/>
    </row>
    <row r="343" spans="1:10" ht="15.6" x14ac:dyDescent="0.3">
      <c r="A343" s="76"/>
      <c r="B343" s="76"/>
      <c r="C343" s="77"/>
      <c r="D343" s="78"/>
      <c r="E343" s="78"/>
      <c r="F343" s="3"/>
      <c r="G343" s="4"/>
      <c r="H343" s="75"/>
      <c r="I343" s="87"/>
      <c r="J343" s="5"/>
    </row>
    <row r="344" spans="1:10" ht="15.6" x14ac:dyDescent="0.3">
      <c r="A344" s="76"/>
      <c r="B344" s="76"/>
      <c r="C344" s="77"/>
      <c r="D344" s="78"/>
      <c r="E344" s="78"/>
      <c r="F344" s="3"/>
      <c r="G344" s="4"/>
      <c r="H344" s="75"/>
      <c r="I344" s="87"/>
      <c r="J344" s="5"/>
    </row>
    <row r="345" spans="1:10" x14ac:dyDescent="0.3">
      <c r="A345" s="7"/>
      <c r="B345" s="7"/>
      <c r="C345" s="7"/>
      <c r="D345" s="7"/>
      <c r="E345" s="7"/>
      <c r="F345" s="7"/>
      <c r="G345" s="7"/>
      <c r="H345" s="35"/>
      <c r="I345" s="35"/>
      <c r="J345" s="5"/>
    </row>
    <row r="346" spans="1:10" x14ac:dyDescent="0.3">
      <c r="A346" s="7"/>
      <c r="B346" s="7"/>
      <c r="C346" s="7"/>
      <c r="D346" s="7"/>
      <c r="E346" s="7"/>
      <c r="F346" s="7"/>
      <c r="G346" s="7"/>
      <c r="H346" s="35"/>
      <c r="I346" s="35"/>
      <c r="J346" s="5"/>
    </row>
    <row r="347" spans="1:10" x14ac:dyDescent="0.3">
      <c r="A347" s="7"/>
      <c r="B347" s="7"/>
      <c r="C347" s="7"/>
      <c r="D347" s="7"/>
      <c r="E347" s="7"/>
      <c r="F347" s="7"/>
      <c r="G347" s="7"/>
      <c r="H347" s="35"/>
      <c r="I347" s="35"/>
      <c r="J347" s="5"/>
    </row>
    <row r="348" spans="1:10" x14ac:dyDescent="0.3">
      <c r="A348" s="7"/>
      <c r="B348" s="7"/>
      <c r="C348" s="7"/>
      <c r="D348" s="7"/>
      <c r="E348" s="7"/>
      <c r="F348" s="7"/>
      <c r="G348" s="7"/>
      <c r="H348" s="35"/>
      <c r="I348" s="35"/>
      <c r="J348" s="5"/>
    </row>
    <row r="349" spans="1:10" x14ac:dyDescent="0.3">
      <c r="A349" s="7"/>
      <c r="B349" s="7"/>
      <c r="C349" s="7"/>
      <c r="D349" s="7"/>
      <c r="E349" s="7"/>
      <c r="F349" s="7"/>
      <c r="G349" s="7"/>
      <c r="H349" s="35"/>
      <c r="I349" s="35"/>
      <c r="J349" s="5"/>
    </row>
    <row r="350" spans="1:10" x14ac:dyDescent="0.3">
      <c r="A350" s="7"/>
      <c r="B350" s="7"/>
      <c r="C350" s="7"/>
      <c r="D350" s="7"/>
      <c r="E350" s="7"/>
      <c r="F350" s="7"/>
      <c r="G350" s="7"/>
      <c r="H350" s="35"/>
      <c r="I350" s="35"/>
      <c r="J350" s="5"/>
    </row>
    <row r="351" spans="1:10" x14ac:dyDescent="0.3">
      <c r="A351" s="7"/>
      <c r="B351" s="7"/>
      <c r="C351" s="7"/>
      <c r="D351" s="7"/>
      <c r="E351" s="7"/>
      <c r="F351" s="7"/>
      <c r="G351" s="7"/>
      <c r="H351" s="35"/>
      <c r="I351" s="35"/>
      <c r="J351" s="5"/>
    </row>
    <row r="352" spans="1:10" x14ac:dyDescent="0.3">
      <c r="A352" s="7"/>
      <c r="B352" s="7"/>
      <c r="C352" s="7"/>
      <c r="D352" s="7"/>
      <c r="E352" s="7"/>
      <c r="F352" s="7"/>
      <c r="G352" s="7"/>
      <c r="H352" s="35"/>
      <c r="I352" s="35"/>
      <c r="J352" s="5"/>
    </row>
    <row r="353" spans="1:10" x14ac:dyDescent="0.3">
      <c r="A353" s="7"/>
      <c r="B353" s="7"/>
      <c r="C353" s="7"/>
      <c r="D353" s="7"/>
      <c r="E353" s="7"/>
      <c r="F353" s="7"/>
      <c r="G353" s="7"/>
      <c r="H353" s="35"/>
      <c r="I353" s="35"/>
      <c r="J353" s="5"/>
    </row>
    <row r="354" spans="1:10" x14ac:dyDescent="0.3">
      <c r="A354" s="7"/>
      <c r="B354" s="7"/>
      <c r="C354" s="7"/>
      <c r="D354" s="7"/>
      <c r="E354" s="7"/>
      <c r="F354" s="7"/>
      <c r="G354" s="7"/>
      <c r="H354" s="35"/>
      <c r="I354" s="35"/>
      <c r="J354" s="5"/>
    </row>
    <row r="355" spans="1:10" x14ac:dyDescent="0.3">
      <c r="A355" s="7"/>
      <c r="B355" s="7"/>
      <c r="C355" s="7"/>
      <c r="D355" s="7"/>
      <c r="E355" s="7"/>
      <c r="F355" s="7"/>
      <c r="G355" s="7"/>
      <c r="H355" s="35"/>
      <c r="I355" s="35"/>
      <c r="J355" s="5"/>
    </row>
    <row r="356" spans="1:10" x14ac:dyDescent="0.3">
      <c r="A356" s="7"/>
      <c r="B356" s="7"/>
      <c r="C356" s="7"/>
      <c r="D356" s="7"/>
      <c r="E356" s="7"/>
      <c r="F356" s="7"/>
      <c r="G356" s="7"/>
      <c r="H356" s="35"/>
      <c r="I356" s="35"/>
      <c r="J356" s="5"/>
    </row>
    <row r="357" spans="1:10" x14ac:dyDescent="0.3">
      <c r="A357" s="7"/>
      <c r="B357" s="7"/>
      <c r="C357" s="7"/>
      <c r="D357" s="7"/>
      <c r="E357" s="7"/>
      <c r="F357" s="7"/>
      <c r="G357" s="7"/>
      <c r="H357" s="35"/>
      <c r="I357" s="35"/>
      <c r="J357" s="5"/>
    </row>
    <row r="358" spans="1:10" x14ac:dyDescent="0.3">
      <c r="A358" s="7"/>
      <c r="B358" s="7"/>
      <c r="C358" s="7"/>
      <c r="D358" s="7"/>
      <c r="E358" s="7"/>
      <c r="F358" s="7"/>
      <c r="G358" s="7"/>
      <c r="H358" s="35"/>
      <c r="I358" s="35"/>
      <c r="J358" s="5"/>
    </row>
    <row r="359" spans="1:10" x14ac:dyDescent="0.3">
      <c r="A359" s="7"/>
      <c r="B359" s="7"/>
      <c r="C359" s="7"/>
      <c r="D359" s="7"/>
      <c r="E359" s="7"/>
      <c r="F359" s="7"/>
      <c r="G359" s="7"/>
      <c r="H359" s="35"/>
      <c r="I359" s="35"/>
      <c r="J359" s="5"/>
    </row>
    <row r="360" spans="1:10" x14ac:dyDescent="0.3">
      <c r="A360" s="7"/>
      <c r="B360" s="7"/>
      <c r="C360" s="7"/>
      <c r="D360" s="7"/>
      <c r="E360" s="7"/>
      <c r="F360" s="7"/>
      <c r="G360" s="7"/>
      <c r="H360" s="35"/>
      <c r="I360" s="35"/>
      <c r="J360" s="5"/>
    </row>
    <row r="361" spans="1:10" x14ac:dyDescent="0.3">
      <c r="A361" s="7"/>
      <c r="B361" s="7"/>
      <c r="C361" s="7"/>
      <c r="D361" s="7"/>
      <c r="E361" s="7"/>
      <c r="F361" s="7"/>
      <c r="G361" s="7"/>
      <c r="H361" s="35"/>
      <c r="I361" s="35"/>
      <c r="J361" s="5"/>
    </row>
    <row r="362" spans="1:10" x14ac:dyDescent="0.3">
      <c r="A362" s="7"/>
      <c r="B362" s="7"/>
      <c r="C362" s="7"/>
      <c r="D362" s="7"/>
      <c r="E362" s="7"/>
      <c r="F362" s="7"/>
      <c r="G362" s="7"/>
      <c r="H362" s="35"/>
      <c r="I362" s="35"/>
      <c r="J362" s="5"/>
    </row>
    <row r="363" spans="1:10" x14ac:dyDescent="0.3">
      <c r="A363" s="7"/>
      <c r="B363" s="7"/>
      <c r="C363" s="7"/>
      <c r="D363" s="7"/>
      <c r="E363" s="7"/>
      <c r="F363" s="7"/>
      <c r="G363" s="7"/>
      <c r="H363" s="35"/>
      <c r="I363" s="35"/>
      <c r="J363" s="5"/>
    </row>
    <row r="364" spans="1:10" x14ac:dyDescent="0.3">
      <c r="A364" s="7"/>
      <c r="B364" s="7"/>
      <c r="C364" s="7"/>
      <c r="D364" s="7"/>
      <c r="E364" s="7"/>
      <c r="F364" s="7"/>
      <c r="G364" s="7"/>
      <c r="H364" s="35"/>
      <c r="I364" s="35"/>
      <c r="J364" s="5"/>
    </row>
    <row r="365" spans="1:10" x14ac:dyDescent="0.3">
      <c r="A365" s="7"/>
      <c r="B365" s="7"/>
      <c r="C365" s="7"/>
      <c r="D365" s="7"/>
      <c r="E365" s="7"/>
      <c r="F365" s="7"/>
      <c r="G365" s="7"/>
      <c r="H365" s="35"/>
      <c r="I365" s="35"/>
      <c r="J365" s="5"/>
    </row>
    <row r="366" spans="1:10" x14ac:dyDescent="0.3">
      <c r="A366" s="7"/>
      <c r="B366" s="7"/>
      <c r="C366" s="7"/>
      <c r="D366" s="7"/>
      <c r="E366" s="7"/>
      <c r="F366" s="7"/>
      <c r="G366" s="7"/>
      <c r="H366" s="35"/>
      <c r="I366" s="35"/>
      <c r="J366" s="5"/>
    </row>
    <row r="367" spans="1:10" x14ac:dyDescent="0.3">
      <c r="A367" s="7"/>
      <c r="B367" s="7"/>
      <c r="C367" s="7"/>
      <c r="D367" s="7"/>
      <c r="E367" s="7"/>
      <c r="F367" s="7"/>
      <c r="G367" s="7"/>
      <c r="H367" s="35"/>
      <c r="I367" s="35"/>
      <c r="J367" s="5"/>
    </row>
    <row r="368" spans="1:10" x14ac:dyDescent="0.3">
      <c r="A368" s="7"/>
      <c r="B368" s="7"/>
      <c r="C368" s="7"/>
      <c r="D368" s="7"/>
      <c r="E368" s="7"/>
      <c r="F368" s="7"/>
      <c r="G368" s="7"/>
      <c r="H368" s="35"/>
      <c r="I368" s="35"/>
      <c r="J368" s="5"/>
    </row>
    <row r="369" spans="1:10" x14ac:dyDescent="0.3">
      <c r="A369" s="7"/>
      <c r="B369" s="7"/>
      <c r="C369" s="7"/>
      <c r="D369" s="7"/>
      <c r="E369" s="7"/>
      <c r="F369" s="7"/>
      <c r="G369" s="7"/>
      <c r="H369" s="35"/>
      <c r="I369" s="35"/>
      <c r="J369" s="5"/>
    </row>
    <row r="370" spans="1:10" x14ac:dyDescent="0.3">
      <c r="A370" s="7"/>
      <c r="B370" s="7"/>
      <c r="C370" s="7"/>
      <c r="D370" s="7"/>
      <c r="E370" s="7"/>
      <c r="F370" s="7"/>
      <c r="G370" s="7"/>
      <c r="H370" s="35"/>
      <c r="I370" s="35"/>
      <c r="J370" s="5"/>
    </row>
    <row r="371" spans="1:10" x14ac:dyDescent="0.3">
      <c r="A371" s="7"/>
      <c r="B371" s="7"/>
      <c r="C371" s="7"/>
      <c r="D371" s="7"/>
      <c r="E371" s="7"/>
      <c r="F371" s="7"/>
      <c r="G371" s="7"/>
      <c r="H371" s="35"/>
      <c r="I371" s="35"/>
      <c r="J371" s="5"/>
    </row>
    <row r="372" spans="1:10" x14ac:dyDescent="0.3">
      <c r="A372" s="7"/>
      <c r="B372" s="7"/>
      <c r="C372" s="7"/>
      <c r="D372" s="7"/>
      <c r="E372" s="7"/>
      <c r="F372" s="7"/>
      <c r="G372" s="7"/>
      <c r="H372" s="35"/>
      <c r="I372" s="35"/>
      <c r="J372" s="5"/>
    </row>
    <row r="373" spans="1:10" x14ac:dyDescent="0.3">
      <c r="A373" s="7"/>
      <c r="B373" s="7"/>
      <c r="C373" s="7"/>
      <c r="D373" s="7"/>
      <c r="E373" s="7"/>
      <c r="F373" s="7"/>
      <c r="G373" s="7"/>
      <c r="H373" s="35"/>
      <c r="I373" s="35"/>
      <c r="J373" s="5"/>
    </row>
    <row r="374" spans="1:10" x14ac:dyDescent="0.3">
      <c r="A374" s="7"/>
      <c r="B374" s="7"/>
      <c r="C374" s="7"/>
      <c r="D374" s="7"/>
      <c r="E374" s="7"/>
      <c r="F374" s="7"/>
      <c r="G374" s="7"/>
      <c r="H374" s="35"/>
      <c r="I374" s="35"/>
      <c r="J374" s="5"/>
    </row>
    <row r="375" spans="1:10" x14ac:dyDescent="0.3">
      <c r="A375" s="7"/>
      <c r="B375" s="7"/>
      <c r="C375" s="7"/>
      <c r="D375" s="7"/>
      <c r="E375" s="7"/>
      <c r="F375" s="7"/>
      <c r="G375" s="7"/>
      <c r="H375" s="35"/>
      <c r="I375" s="35"/>
      <c r="J375" s="5"/>
    </row>
    <row r="376" spans="1:10" x14ac:dyDescent="0.3">
      <c r="A376" s="7"/>
      <c r="B376" s="7"/>
      <c r="C376" s="7"/>
      <c r="D376" s="7"/>
      <c r="E376" s="7"/>
      <c r="F376" s="7"/>
      <c r="G376" s="7"/>
      <c r="H376" s="35"/>
      <c r="I376" s="35"/>
      <c r="J376" s="5"/>
    </row>
    <row r="377" spans="1:10" x14ac:dyDescent="0.3">
      <c r="A377" s="7"/>
      <c r="B377" s="7"/>
      <c r="C377" s="7"/>
      <c r="D377" s="7"/>
      <c r="E377" s="7"/>
      <c r="F377" s="7"/>
      <c r="G377" s="7"/>
      <c r="H377" s="35"/>
      <c r="I377" s="35"/>
      <c r="J377" s="5"/>
    </row>
    <row r="378" spans="1:10" x14ac:dyDescent="0.3">
      <c r="A378" s="7"/>
      <c r="B378" s="7"/>
      <c r="C378" s="7"/>
      <c r="D378" s="7"/>
      <c r="E378" s="7"/>
      <c r="F378" s="7"/>
      <c r="G378" s="7"/>
      <c r="H378" s="35"/>
      <c r="I378" s="35"/>
      <c r="J378" s="5"/>
    </row>
    <row r="379" spans="1:10" x14ac:dyDescent="0.3">
      <c r="A379" s="7"/>
      <c r="B379" s="7"/>
      <c r="C379" s="7"/>
      <c r="D379" s="7"/>
      <c r="E379" s="7"/>
      <c r="F379" s="7"/>
      <c r="G379" s="7"/>
      <c r="H379" s="35"/>
      <c r="I379" s="35"/>
      <c r="J379" s="5"/>
    </row>
    <row r="380" spans="1:10" x14ac:dyDescent="0.3">
      <c r="A380" s="7"/>
      <c r="B380" s="7"/>
      <c r="C380" s="7"/>
      <c r="D380" s="7"/>
      <c r="E380" s="7"/>
      <c r="F380" s="7"/>
      <c r="G380" s="7"/>
      <c r="H380" s="35"/>
      <c r="I380" s="35"/>
      <c r="J380" s="5"/>
    </row>
    <row r="381" spans="1:10" x14ac:dyDescent="0.3">
      <c r="A381" s="7"/>
      <c r="B381" s="7"/>
      <c r="C381" s="7"/>
      <c r="D381" s="7"/>
      <c r="E381" s="7"/>
      <c r="F381" s="7"/>
      <c r="G381" s="7"/>
      <c r="H381" s="35"/>
      <c r="I381" s="35"/>
      <c r="J381" s="5"/>
    </row>
    <row r="382" spans="1:10" x14ac:dyDescent="0.3">
      <c r="A382" s="7"/>
      <c r="B382" s="7"/>
      <c r="C382" s="7"/>
      <c r="D382" s="7"/>
      <c r="E382" s="7"/>
      <c r="F382" s="7"/>
      <c r="G382" s="7"/>
      <c r="H382" s="35"/>
      <c r="I382" s="35"/>
      <c r="J382" s="5"/>
    </row>
    <row r="383" spans="1:10" x14ac:dyDescent="0.3">
      <c r="A383" s="7"/>
      <c r="B383" s="7"/>
      <c r="C383" s="7"/>
      <c r="D383" s="7"/>
      <c r="E383" s="7"/>
      <c r="F383" s="7"/>
      <c r="G383" s="7"/>
      <c r="H383" s="35"/>
      <c r="I383" s="35"/>
      <c r="J383" s="5"/>
    </row>
    <row r="384" spans="1:10" x14ac:dyDescent="0.3">
      <c r="A384" s="7"/>
      <c r="B384" s="7"/>
      <c r="C384" s="7"/>
      <c r="D384" s="7"/>
      <c r="E384" s="7"/>
      <c r="F384" s="7"/>
      <c r="G384" s="7"/>
      <c r="H384" s="35"/>
      <c r="I384" s="35"/>
      <c r="J384" s="5"/>
    </row>
    <row r="385" spans="1:10" x14ac:dyDescent="0.3">
      <c r="A385" s="7"/>
      <c r="B385" s="7"/>
      <c r="C385" s="7"/>
      <c r="D385" s="7"/>
      <c r="E385" s="7"/>
      <c r="F385" s="7"/>
      <c r="G385" s="7"/>
      <c r="H385" s="35"/>
      <c r="I385" s="35"/>
      <c r="J385" s="5"/>
    </row>
    <row r="386" spans="1:10" x14ac:dyDescent="0.3">
      <c r="A386" s="7"/>
      <c r="B386" s="7"/>
      <c r="C386" s="7"/>
      <c r="D386" s="7"/>
      <c r="E386" s="7"/>
      <c r="F386" s="7"/>
      <c r="G386" s="7"/>
      <c r="H386" s="35"/>
      <c r="I386" s="35"/>
      <c r="J386" s="5"/>
    </row>
    <row r="387" spans="1:10" x14ac:dyDescent="0.3">
      <c r="A387" s="7"/>
      <c r="B387" s="7"/>
      <c r="C387" s="7"/>
      <c r="D387" s="7"/>
      <c r="E387" s="7"/>
      <c r="F387" s="7"/>
      <c r="G387" s="7"/>
      <c r="H387" s="35"/>
      <c r="I387" s="35"/>
      <c r="J387" s="5"/>
    </row>
    <row r="388" spans="1:10" x14ac:dyDescent="0.3">
      <c r="A388" s="7"/>
      <c r="B388" s="7"/>
      <c r="C388" s="7"/>
      <c r="D388" s="7"/>
      <c r="E388" s="7"/>
      <c r="F388" s="7"/>
      <c r="G388" s="7"/>
      <c r="H388" s="35"/>
      <c r="I388" s="35"/>
      <c r="J388" s="5"/>
    </row>
    <row r="389" spans="1:10" x14ac:dyDescent="0.3">
      <c r="A389" s="7"/>
      <c r="B389" s="7"/>
      <c r="C389" s="7"/>
      <c r="D389" s="7"/>
      <c r="E389" s="7"/>
      <c r="F389" s="7"/>
      <c r="G389" s="7"/>
      <c r="H389" s="35"/>
      <c r="I389" s="35"/>
      <c r="J389" s="5"/>
    </row>
    <row r="390" spans="1:10" x14ac:dyDescent="0.3">
      <c r="A390" s="7"/>
      <c r="B390" s="7"/>
      <c r="C390" s="7"/>
      <c r="D390" s="7"/>
      <c r="E390" s="7"/>
      <c r="F390" s="7"/>
      <c r="G390" s="7"/>
      <c r="H390" s="35"/>
      <c r="I390" s="35"/>
      <c r="J390" s="5"/>
    </row>
    <row r="391" spans="1:10" x14ac:dyDescent="0.3">
      <c r="A391" s="7"/>
      <c r="B391" s="7"/>
      <c r="C391" s="7"/>
      <c r="D391" s="7"/>
      <c r="E391" s="7"/>
      <c r="F391" s="7"/>
      <c r="G391" s="7"/>
      <c r="H391" s="35"/>
      <c r="I391" s="35"/>
      <c r="J391" s="5"/>
    </row>
    <row r="392" spans="1:10" x14ac:dyDescent="0.3">
      <c r="A392" s="7"/>
      <c r="B392" s="7"/>
      <c r="C392" s="7"/>
      <c r="D392" s="7"/>
      <c r="E392" s="7"/>
      <c r="F392" s="7"/>
      <c r="G392" s="7"/>
      <c r="H392" s="35"/>
      <c r="I392" s="35"/>
      <c r="J392" s="5"/>
    </row>
    <row r="393" spans="1:10" x14ac:dyDescent="0.3">
      <c r="A393" s="7"/>
      <c r="B393" s="7"/>
      <c r="C393" s="7"/>
      <c r="D393" s="7"/>
      <c r="E393" s="7"/>
      <c r="F393" s="7"/>
      <c r="G393" s="7"/>
      <c r="H393" s="35"/>
      <c r="I393" s="35"/>
      <c r="J393" s="5"/>
    </row>
    <row r="394" spans="1:10" x14ac:dyDescent="0.3">
      <c r="A394" s="7"/>
      <c r="B394" s="7"/>
      <c r="C394" s="7"/>
      <c r="D394" s="7"/>
      <c r="E394" s="7"/>
      <c r="F394" s="7"/>
      <c r="G394" s="7"/>
      <c r="H394" s="35"/>
      <c r="I394" s="35"/>
      <c r="J394" s="5"/>
    </row>
    <row r="395" spans="1:10" x14ac:dyDescent="0.3">
      <c r="A395" s="7"/>
      <c r="B395" s="7"/>
      <c r="C395" s="7"/>
      <c r="D395" s="7"/>
      <c r="E395" s="7"/>
      <c r="F395" s="7"/>
      <c r="G395" s="7"/>
      <c r="H395" s="35"/>
      <c r="I395" s="35"/>
      <c r="J395" s="5"/>
    </row>
    <row r="396" spans="1:10" x14ac:dyDescent="0.3">
      <c r="A396" s="7"/>
      <c r="B396" s="7"/>
      <c r="C396" s="7"/>
      <c r="D396" s="7"/>
      <c r="E396" s="7"/>
      <c r="F396" s="7"/>
      <c r="G396" s="7"/>
      <c r="H396" s="35"/>
      <c r="I396" s="35"/>
      <c r="J396" s="5"/>
    </row>
    <row r="397" spans="1:10" x14ac:dyDescent="0.3">
      <c r="A397" s="7"/>
      <c r="B397" s="7"/>
      <c r="C397" s="7"/>
      <c r="D397" s="7"/>
      <c r="E397" s="7"/>
      <c r="F397" s="7"/>
      <c r="G397" s="7"/>
      <c r="H397" s="35"/>
      <c r="I397" s="35"/>
      <c r="J397" s="5"/>
    </row>
    <row r="398" spans="1:10" x14ac:dyDescent="0.3">
      <c r="A398" s="7"/>
      <c r="B398" s="7"/>
      <c r="C398" s="7"/>
      <c r="D398" s="7"/>
      <c r="E398" s="7"/>
      <c r="F398" s="7"/>
      <c r="G398" s="7"/>
      <c r="H398" s="35"/>
      <c r="I398" s="35"/>
      <c r="J398" s="5"/>
    </row>
    <row r="399" spans="1:10" x14ac:dyDescent="0.3">
      <c r="A399" s="7"/>
      <c r="B399" s="7"/>
      <c r="C399" s="7"/>
      <c r="D399" s="7"/>
      <c r="E399" s="7"/>
      <c r="F399" s="7"/>
      <c r="G399" s="7"/>
      <c r="H399" s="35"/>
      <c r="I399" s="35"/>
      <c r="J399" s="5"/>
    </row>
    <row r="400" spans="1:10" x14ac:dyDescent="0.3">
      <c r="A400" s="7"/>
      <c r="B400" s="7"/>
      <c r="C400" s="7"/>
      <c r="D400" s="7"/>
      <c r="E400" s="7"/>
      <c r="F400" s="7"/>
      <c r="G400" s="7"/>
      <c r="H400" s="35"/>
      <c r="I400" s="35"/>
      <c r="J400" s="5"/>
    </row>
    <row r="401" spans="1:10" x14ac:dyDescent="0.3">
      <c r="A401" s="7"/>
      <c r="B401" s="7"/>
      <c r="C401" s="7"/>
      <c r="D401" s="7"/>
      <c r="E401" s="7"/>
      <c r="F401" s="7"/>
      <c r="G401" s="7"/>
      <c r="H401" s="35"/>
      <c r="I401" s="35"/>
      <c r="J401" s="5"/>
    </row>
    <row r="402" spans="1:10" x14ac:dyDescent="0.3">
      <c r="A402" s="7"/>
      <c r="B402" s="7"/>
      <c r="C402" s="7"/>
      <c r="D402" s="7"/>
      <c r="E402" s="7"/>
      <c r="F402" s="7"/>
      <c r="G402" s="7"/>
      <c r="H402" s="35"/>
      <c r="I402" s="35"/>
      <c r="J402" s="5"/>
    </row>
    <row r="403" spans="1:10" x14ac:dyDescent="0.3">
      <c r="A403" s="7"/>
      <c r="B403" s="7"/>
      <c r="C403" s="7"/>
      <c r="D403" s="7"/>
      <c r="E403" s="7"/>
      <c r="F403" s="7"/>
      <c r="G403" s="7"/>
      <c r="H403" s="35"/>
      <c r="I403" s="35"/>
      <c r="J403" s="5"/>
    </row>
    <row r="404" spans="1:10" x14ac:dyDescent="0.3">
      <c r="A404" s="7"/>
      <c r="B404" s="7"/>
      <c r="C404" s="7"/>
      <c r="D404" s="7"/>
      <c r="E404" s="7"/>
      <c r="F404" s="7"/>
      <c r="G404" s="7"/>
      <c r="H404" s="35"/>
      <c r="I404" s="35"/>
      <c r="J404" s="5"/>
    </row>
    <row r="405" spans="1:10" x14ac:dyDescent="0.3">
      <c r="A405" s="7"/>
      <c r="B405" s="7"/>
      <c r="C405" s="7"/>
      <c r="D405" s="7"/>
      <c r="E405" s="7"/>
      <c r="F405" s="7"/>
      <c r="G405" s="7"/>
      <c r="H405" s="35"/>
      <c r="I405" s="35"/>
      <c r="J405" s="5"/>
    </row>
    <row r="406" spans="1:10" x14ac:dyDescent="0.3">
      <c r="A406" s="7"/>
      <c r="B406" s="7"/>
      <c r="C406" s="7"/>
      <c r="D406" s="7"/>
      <c r="E406" s="7"/>
      <c r="F406" s="7"/>
      <c r="G406" s="7"/>
      <c r="H406" s="35"/>
      <c r="I406" s="35"/>
      <c r="J406" s="5"/>
    </row>
    <row r="407" spans="1:10" x14ac:dyDescent="0.3">
      <c r="A407" s="7"/>
      <c r="B407" s="7"/>
      <c r="C407" s="7"/>
      <c r="D407" s="7"/>
      <c r="E407" s="7"/>
      <c r="F407" s="7"/>
      <c r="G407" s="7"/>
      <c r="H407" s="35"/>
      <c r="I407" s="35"/>
      <c r="J407" s="5"/>
    </row>
    <row r="408" spans="1:10" x14ac:dyDescent="0.3">
      <c r="A408" s="7"/>
      <c r="B408" s="7"/>
      <c r="C408" s="7"/>
      <c r="D408" s="7"/>
      <c r="E408" s="7"/>
      <c r="F408" s="7"/>
      <c r="G408" s="7"/>
      <c r="H408" s="35"/>
      <c r="I408" s="35"/>
      <c r="J408" s="5"/>
    </row>
    <row r="409" spans="1:10" x14ac:dyDescent="0.3">
      <c r="A409" s="7"/>
      <c r="B409" s="7"/>
      <c r="C409" s="7"/>
      <c r="D409" s="7"/>
      <c r="E409" s="7"/>
      <c r="F409" s="7"/>
      <c r="G409" s="7"/>
      <c r="H409" s="35"/>
      <c r="I409" s="35"/>
      <c r="J409" s="5"/>
    </row>
    <row r="410" spans="1:10" x14ac:dyDescent="0.3">
      <c r="A410" s="7"/>
      <c r="B410" s="7"/>
      <c r="C410" s="7"/>
      <c r="D410" s="7"/>
      <c r="E410" s="7"/>
      <c r="F410" s="7"/>
      <c r="G410" s="7"/>
      <c r="H410" s="35"/>
      <c r="I410" s="35"/>
      <c r="J410" s="5"/>
    </row>
    <row r="411" spans="1:10" x14ac:dyDescent="0.3">
      <c r="A411" s="7"/>
      <c r="B411" s="7"/>
      <c r="C411" s="7"/>
      <c r="D411" s="7"/>
      <c r="E411" s="7"/>
      <c r="F411" s="7"/>
      <c r="G411" s="7"/>
      <c r="H411" s="35"/>
      <c r="I411" s="35"/>
      <c r="J411" s="5"/>
    </row>
    <row r="412" spans="1:10" x14ac:dyDescent="0.3">
      <c r="A412" s="7"/>
      <c r="B412" s="7"/>
      <c r="C412" s="7"/>
      <c r="D412" s="7"/>
      <c r="E412" s="7"/>
      <c r="F412" s="7"/>
      <c r="G412" s="7"/>
      <c r="H412" s="35"/>
      <c r="I412" s="35"/>
      <c r="J412" s="5"/>
    </row>
    <row r="413" spans="1:10" x14ac:dyDescent="0.3">
      <c r="A413" s="7"/>
      <c r="B413" s="7"/>
      <c r="C413" s="7"/>
      <c r="D413" s="7"/>
      <c r="E413" s="7"/>
      <c r="F413" s="7"/>
      <c r="G413" s="7"/>
      <c r="H413" s="35"/>
      <c r="I413" s="35"/>
      <c r="J413" s="5"/>
    </row>
    <row r="414" spans="1:10" x14ac:dyDescent="0.3">
      <c r="A414" s="7"/>
      <c r="B414" s="7"/>
      <c r="C414" s="7"/>
      <c r="D414" s="7"/>
      <c r="E414" s="7"/>
      <c r="F414" s="7"/>
      <c r="G414" s="7"/>
      <c r="H414" s="35"/>
      <c r="I414" s="35"/>
      <c r="J414" s="5"/>
    </row>
    <row r="415" spans="1:10" x14ac:dyDescent="0.3">
      <c r="A415" s="7"/>
      <c r="B415" s="7"/>
      <c r="C415" s="7"/>
      <c r="D415" s="7"/>
      <c r="E415" s="7"/>
      <c r="F415" s="7"/>
      <c r="G415" s="7"/>
      <c r="H415" s="35"/>
      <c r="I415" s="35"/>
      <c r="J415" s="5"/>
    </row>
  </sheetData>
  <mergeCells count="406">
    <mergeCell ref="A52:A61"/>
    <mergeCell ref="I97:I101"/>
    <mergeCell ref="I102:I106"/>
    <mergeCell ref="B67:B71"/>
    <mergeCell ref="B72:B76"/>
    <mergeCell ref="C67:C71"/>
    <mergeCell ref="C72:C76"/>
    <mergeCell ref="A62:A66"/>
    <mergeCell ref="A67:A71"/>
    <mergeCell ref="A97:A106"/>
    <mergeCell ref="A87:A91"/>
    <mergeCell ref="A92:A96"/>
    <mergeCell ref="C97:C101"/>
    <mergeCell ref="B77:B81"/>
    <mergeCell ref="H77:H81"/>
    <mergeCell ref="D67:D71"/>
    <mergeCell ref="E62:E66"/>
    <mergeCell ref="D72:D76"/>
    <mergeCell ref="H82:H86"/>
    <mergeCell ref="I82:I86"/>
    <mergeCell ref="E82:E86"/>
    <mergeCell ref="E77:E81"/>
    <mergeCell ref="I67:I68"/>
    <mergeCell ref="H72:H73"/>
    <mergeCell ref="A147:A156"/>
    <mergeCell ref="B147:B156"/>
    <mergeCell ref="A112:A121"/>
    <mergeCell ref="B112:B121"/>
    <mergeCell ref="C102:C106"/>
    <mergeCell ref="D102:D106"/>
    <mergeCell ref="A82:A86"/>
    <mergeCell ref="B97:B106"/>
    <mergeCell ref="B87:B91"/>
    <mergeCell ref="B92:B96"/>
    <mergeCell ref="C92:C96"/>
    <mergeCell ref="D87:D91"/>
    <mergeCell ref="B82:B86"/>
    <mergeCell ref="D92:D96"/>
    <mergeCell ref="D137:D141"/>
    <mergeCell ref="C152:C156"/>
    <mergeCell ref="D152:D156"/>
    <mergeCell ref="C137:C141"/>
    <mergeCell ref="C142:C146"/>
    <mergeCell ref="D142:D146"/>
    <mergeCell ref="C132:C136"/>
    <mergeCell ref="D132:D136"/>
    <mergeCell ref="I17:I21"/>
    <mergeCell ref="H37:H41"/>
    <mergeCell ref="C77:C81"/>
    <mergeCell ref="D77:D81"/>
    <mergeCell ref="C82:C86"/>
    <mergeCell ref="I57:I61"/>
    <mergeCell ref="D52:D56"/>
    <mergeCell ref="I69:I71"/>
    <mergeCell ref="I74:I76"/>
    <mergeCell ref="C27:C31"/>
    <mergeCell ref="E52:E56"/>
    <mergeCell ref="H32:H36"/>
    <mergeCell ref="I327:I331"/>
    <mergeCell ref="H57:H61"/>
    <mergeCell ref="D57:D61"/>
    <mergeCell ref="E57:E61"/>
    <mergeCell ref="I317:I326"/>
    <mergeCell ref="E227:E231"/>
    <mergeCell ref="H227:H231"/>
    <mergeCell ref="I122:I126"/>
    <mergeCell ref="H102:H106"/>
    <mergeCell ref="H107:H111"/>
    <mergeCell ref="I92:I96"/>
    <mergeCell ref="E102:E106"/>
    <mergeCell ref="E107:E111"/>
    <mergeCell ref="H117:H121"/>
    <mergeCell ref="I112:I116"/>
    <mergeCell ref="E117:E121"/>
    <mergeCell ref="H97:H101"/>
    <mergeCell ref="E152:E156"/>
    <mergeCell ref="H152:H156"/>
    <mergeCell ref="I152:I156"/>
    <mergeCell ref="D232:D236"/>
    <mergeCell ref="D222:D226"/>
    <mergeCell ref="E338:E344"/>
    <mergeCell ref="A317:A326"/>
    <mergeCell ref="B317:B326"/>
    <mergeCell ref="I312:I316"/>
    <mergeCell ref="E332:E337"/>
    <mergeCell ref="H332:H337"/>
    <mergeCell ref="I332:I337"/>
    <mergeCell ref="I338:I344"/>
    <mergeCell ref="A327:A331"/>
    <mergeCell ref="B327:B331"/>
    <mergeCell ref="C327:C331"/>
    <mergeCell ref="D327:D331"/>
    <mergeCell ref="A222:A226"/>
    <mergeCell ref="B222:B226"/>
    <mergeCell ref="D27:D31"/>
    <mergeCell ref="E27:E31"/>
    <mergeCell ref="H27:H31"/>
    <mergeCell ref="I27:I31"/>
    <mergeCell ref="C32:C36"/>
    <mergeCell ref="I37:I41"/>
    <mergeCell ref="C37:C41"/>
    <mergeCell ref="D147:D151"/>
    <mergeCell ref="D157:D161"/>
    <mergeCell ref="I77:I81"/>
    <mergeCell ref="H67:H68"/>
    <mergeCell ref="H69:H71"/>
    <mergeCell ref="A17:A41"/>
    <mergeCell ref="B17:B41"/>
    <mergeCell ref="C47:C51"/>
    <mergeCell ref="D47:D51"/>
    <mergeCell ref="I107:I111"/>
    <mergeCell ref="E87:E91"/>
    <mergeCell ref="I87:I91"/>
    <mergeCell ref="A42:A51"/>
    <mergeCell ref="B42:B51"/>
    <mergeCell ref="I22:I26"/>
    <mergeCell ref="B252:B256"/>
    <mergeCell ref="B282:B291"/>
    <mergeCell ref="A267:A271"/>
    <mergeCell ref="B267:B271"/>
    <mergeCell ref="A252:A256"/>
    <mergeCell ref="C267:C271"/>
    <mergeCell ref="H252:H256"/>
    <mergeCell ref="I252:I256"/>
    <mergeCell ref="D257:D261"/>
    <mergeCell ref="A262:A266"/>
    <mergeCell ref="D252:D256"/>
    <mergeCell ref="E252:E256"/>
    <mergeCell ref="H257:H261"/>
    <mergeCell ref="I282:I291"/>
    <mergeCell ref="B277:B281"/>
    <mergeCell ref="A282:A291"/>
    <mergeCell ref="H338:H344"/>
    <mergeCell ref="B262:B266"/>
    <mergeCell ref="C262:C266"/>
    <mergeCell ref="D262:D266"/>
    <mergeCell ref="E262:E266"/>
    <mergeCell ref="H327:H331"/>
    <mergeCell ref="E327:E331"/>
    <mergeCell ref="A332:A344"/>
    <mergeCell ref="B332:B344"/>
    <mergeCell ref="C332:C337"/>
    <mergeCell ref="D332:D337"/>
    <mergeCell ref="E277:E281"/>
    <mergeCell ref="H277:H281"/>
    <mergeCell ref="A302:A311"/>
    <mergeCell ref="B302:B311"/>
    <mergeCell ref="C302:C306"/>
    <mergeCell ref="D302:D306"/>
    <mergeCell ref="E302:E306"/>
    <mergeCell ref="H302:H311"/>
    <mergeCell ref="C297:C301"/>
    <mergeCell ref="D297:D301"/>
    <mergeCell ref="E297:E301"/>
    <mergeCell ref="C338:C344"/>
    <mergeCell ref="D338:D344"/>
    <mergeCell ref="C197:C201"/>
    <mergeCell ref="D162:D166"/>
    <mergeCell ref="D167:D171"/>
    <mergeCell ref="I227:I231"/>
    <mergeCell ref="H222:H226"/>
    <mergeCell ref="C222:C226"/>
    <mergeCell ref="D227:D231"/>
    <mergeCell ref="D202:D206"/>
    <mergeCell ref="E167:E171"/>
    <mergeCell ref="I197:I221"/>
    <mergeCell ref="C202:C206"/>
    <mergeCell ref="C217:C221"/>
    <mergeCell ref="D172:D176"/>
    <mergeCell ref="D177:D181"/>
    <mergeCell ref="C182:C186"/>
    <mergeCell ref="C212:C216"/>
    <mergeCell ref="C177:C181"/>
    <mergeCell ref="D192:D196"/>
    <mergeCell ref="C167:C171"/>
    <mergeCell ref="C172:C176"/>
    <mergeCell ref="H162:H166"/>
    <mergeCell ref="I177:I196"/>
    <mergeCell ref="I172:I176"/>
    <mergeCell ref="H172:H176"/>
    <mergeCell ref="I137:I141"/>
    <mergeCell ref="H112:H116"/>
    <mergeCell ref="I132:I136"/>
    <mergeCell ref="I117:I121"/>
    <mergeCell ref="I147:I151"/>
    <mergeCell ref="I127:I131"/>
    <mergeCell ref="E187:E191"/>
    <mergeCell ref="E162:E166"/>
    <mergeCell ref="H142:H146"/>
    <mergeCell ref="E147:E151"/>
    <mergeCell ref="E157:E161"/>
    <mergeCell ref="H147:H151"/>
    <mergeCell ref="H177:H196"/>
    <mergeCell ref="H157:H161"/>
    <mergeCell ref="H167:H171"/>
    <mergeCell ref="E172:E176"/>
    <mergeCell ref="H132:H136"/>
    <mergeCell ref="E132:E136"/>
    <mergeCell ref="E137:E141"/>
    <mergeCell ref="E142:E146"/>
    <mergeCell ref="H137:H141"/>
    <mergeCell ref="I157:I161"/>
    <mergeCell ref="I162:I166"/>
    <mergeCell ref="E177:E181"/>
    <mergeCell ref="D237:D241"/>
    <mergeCell ref="D242:D246"/>
    <mergeCell ref="D247:D251"/>
    <mergeCell ref="H237:H241"/>
    <mergeCell ref="H242:H246"/>
    <mergeCell ref="D182:D186"/>
    <mergeCell ref="D187:D191"/>
    <mergeCell ref="D207:D211"/>
    <mergeCell ref="E207:E211"/>
    <mergeCell ref="E197:E201"/>
    <mergeCell ref="E217:E221"/>
    <mergeCell ref="E192:E196"/>
    <mergeCell ref="E242:E246"/>
    <mergeCell ref="E182:E186"/>
    <mergeCell ref="E232:E236"/>
    <mergeCell ref="D197:D201"/>
    <mergeCell ref="D217:D221"/>
    <mergeCell ref="D212:D216"/>
    <mergeCell ref="E212:E216"/>
    <mergeCell ref="H232:H236"/>
    <mergeCell ref="H197:H221"/>
    <mergeCell ref="C157:C161"/>
    <mergeCell ref="C187:C191"/>
    <mergeCell ref="C147:C151"/>
    <mergeCell ref="C192:C196"/>
    <mergeCell ref="C207:C211"/>
    <mergeCell ref="C162:C166"/>
    <mergeCell ref="A122:A131"/>
    <mergeCell ref="A132:A136"/>
    <mergeCell ref="B157:B161"/>
    <mergeCell ref="A142:A146"/>
    <mergeCell ref="A137:A141"/>
    <mergeCell ref="B137:B141"/>
    <mergeCell ref="B132:B136"/>
    <mergeCell ref="B122:B131"/>
    <mergeCell ref="A172:A196"/>
    <mergeCell ref="A157:A161"/>
    <mergeCell ref="B142:B146"/>
    <mergeCell ref="A162:A166"/>
    <mergeCell ref="A167:A171"/>
    <mergeCell ref="B162:B166"/>
    <mergeCell ref="B167:B171"/>
    <mergeCell ref="B172:B196"/>
    <mergeCell ref="B197:B221"/>
    <mergeCell ref="A197:A221"/>
    <mergeCell ref="D82:D86"/>
    <mergeCell ref="C112:C116"/>
    <mergeCell ref="C127:C131"/>
    <mergeCell ref="D127:D131"/>
    <mergeCell ref="E122:E126"/>
    <mergeCell ref="H122:H126"/>
    <mergeCell ref="C122:C126"/>
    <mergeCell ref="D122:D126"/>
    <mergeCell ref="H127:H131"/>
    <mergeCell ref="E127:E131"/>
    <mergeCell ref="D97:D101"/>
    <mergeCell ref="H87:H91"/>
    <mergeCell ref="G1:I1"/>
    <mergeCell ref="G2:I2"/>
    <mergeCell ref="G3:I3"/>
    <mergeCell ref="G4:I4"/>
    <mergeCell ref="F14:G14"/>
    <mergeCell ref="D42:D46"/>
    <mergeCell ref="C52:C56"/>
    <mergeCell ref="E32:E36"/>
    <mergeCell ref="D32:D36"/>
    <mergeCell ref="D37:D41"/>
    <mergeCell ref="E47:E51"/>
    <mergeCell ref="C42:C46"/>
    <mergeCell ref="I42:I46"/>
    <mergeCell ref="H52:H56"/>
    <mergeCell ref="I52:I56"/>
    <mergeCell ref="H42:H46"/>
    <mergeCell ref="H47:H51"/>
    <mergeCell ref="I47:I51"/>
    <mergeCell ref="I14:I15"/>
    <mergeCell ref="H14:H15"/>
    <mergeCell ref="C22:C26"/>
    <mergeCell ref="D22:D26"/>
    <mergeCell ref="E22:E26"/>
    <mergeCell ref="H22:H26"/>
    <mergeCell ref="D14:E14"/>
    <mergeCell ref="E37:E41"/>
    <mergeCell ref="H17:H21"/>
    <mergeCell ref="E42:E46"/>
    <mergeCell ref="C117:C121"/>
    <mergeCell ref="D117:D121"/>
    <mergeCell ref="D112:D116"/>
    <mergeCell ref="I32:I36"/>
    <mergeCell ref="E67:E71"/>
    <mergeCell ref="E72:E76"/>
    <mergeCell ref="D62:D66"/>
    <mergeCell ref="C57:C61"/>
    <mergeCell ref="H74:H76"/>
    <mergeCell ref="H64:H66"/>
    <mergeCell ref="E17:E21"/>
    <mergeCell ref="C14:C15"/>
    <mergeCell ref="C17:C21"/>
    <mergeCell ref="D17:D21"/>
    <mergeCell ref="E97:E101"/>
    <mergeCell ref="E92:E96"/>
    <mergeCell ref="E112:E116"/>
    <mergeCell ref="C87:C91"/>
    <mergeCell ref="I72:I73"/>
    <mergeCell ref="H92:H96"/>
    <mergeCell ref="I247:I251"/>
    <mergeCell ref="H247:H251"/>
    <mergeCell ref="I232:I236"/>
    <mergeCell ref="I242:I246"/>
    <mergeCell ref="I222:I226"/>
    <mergeCell ref="E257:E261"/>
    <mergeCell ref="I257:I261"/>
    <mergeCell ref="E202:E206"/>
    <mergeCell ref="E237:E241"/>
    <mergeCell ref="E222:E226"/>
    <mergeCell ref="E247:E251"/>
    <mergeCell ref="I237:I241"/>
    <mergeCell ref="I167:I171"/>
    <mergeCell ref="I277:I281"/>
    <mergeCell ref="I272:I276"/>
    <mergeCell ref="C257:C261"/>
    <mergeCell ref="B232:B251"/>
    <mergeCell ref="C252:C256"/>
    <mergeCell ref="C247:C251"/>
    <mergeCell ref="A227:A231"/>
    <mergeCell ref="B227:B231"/>
    <mergeCell ref="A257:A261"/>
    <mergeCell ref="B257:B261"/>
    <mergeCell ref="A232:A251"/>
    <mergeCell ref="C227:C231"/>
    <mergeCell ref="C242:C246"/>
    <mergeCell ref="C237:C241"/>
    <mergeCell ref="C232:C236"/>
    <mergeCell ref="H267:H271"/>
    <mergeCell ref="A272:A276"/>
    <mergeCell ref="B272:B276"/>
    <mergeCell ref="C272:C276"/>
    <mergeCell ref="D272:D276"/>
    <mergeCell ref="E272:E276"/>
    <mergeCell ref="H272:H276"/>
    <mergeCell ref="A277:A281"/>
    <mergeCell ref="H298:H301"/>
    <mergeCell ref="I302:I311"/>
    <mergeCell ref="H282:H291"/>
    <mergeCell ref="D292:D296"/>
    <mergeCell ref="I293:I296"/>
    <mergeCell ref="E282:E286"/>
    <mergeCell ref="E287:E291"/>
    <mergeCell ref="D287:D291"/>
    <mergeCell ref="I298:I301"/>
    <mergeCell ref="H293:H296"/>
    <mergeCell ref="E292:E296"/>
    <mergeCell ref="E307:E311"/>
    <mergeCell ref="H317:H326"/>
    <mergeCell ref="C322:C326"/>
    <mergeCell ref="D322:D326"/>
    <mergeCell ref="E322:E326"/>
    <mergeCell ref="E317:E321"/>
    <mergeCell ref="C312:C316"/>
    <mergeCell ref="D312:D316"/>
    <mergeCell ref="E312:E316"/>
    <mergeCell ref="H312:H316"/>
    <mergeCell ref="A292:A296"/>
    <mergeCell ref="A312:A316"/>
    <mergeCell ref="B312:B316"/>
    <mergeCell ref="B292:B296"/>
    <mergeCell ref="C277:C281"/>
    <mergeCell ref="D277:D281"/>
    <mergeCell ref="C317:C321"/>
    <mergeCell ref="D317:D321"/>
    <mergeCell ref="C292:C296"/>
    <mergeCell ref="D282:D286"/>
    <mergeCell ref="C307:C311"/>
    <mergeCell ref="D307:D311"/>
    <mergeCell ref="C287:C291"/>
    <mergeCell ref="C282:C286"/>
    <mergeCell ref="A297:A301"/>
    <mergeCell ref="B297:B301"/>
    <mergeCell ref="G6:I6"/>
    <mergeCell ref="G7:I7"/>
    <mergeCell ref="G8:I8"/>
    <mergeCell ref="G9:I9"/>
    <mergeCell ref="H262:H266"/>
    <mergeCell ref="I262:I266"/>
    <mergeCell ref="I267:I271"/>
    <mergeCell ref="I62:I66"/>
    <mergeCell ref="A11:I11"/>
    <mergeCell ref="A72:A76"/>
    <mergeCell ref="A77:A81"/>
    <mergeCell ref="I142:I146"/>
    <mergeCell ref="A107:A111"/>
    <mergeCell ref="B107:B111"/>
    <mergeCell ref="C107:C111"/>
    <mergeCell ref="D107:D111"/>
    <mergeCell ref="A14:A15"/>
    <mergeCell ref="B14:B15"/>
    <mergeCell ref="H62:H63"/>
    <mergeCell ref="C62:C66"/>
    <mergeCell ref="B52:B61"/>
    <mergeCell ref="B62:B66"/>
    <mergeCell ref="D267:D271"/>
    <mergeCell ref="E267:E271"/>
  </mergeCells>
  <phoneticPr fontId="14" type="noConversion"/>
  <printOptions horizontalCentered="1"/>
  <pageMargins left="0.59055118110236227" right="0.59055118110236227" top="0.78740157480314965" bottom="0.39370078740157483" header="0" footer="0"/>
  <pageSetup paperSize="9" scale="54" fitToHeight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Лист1!_GoBack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Кисенко ОС</cp:lastModifiedBy>
  <cp:lastPrinted>2025-03-04T01:33:50Z</cp:lastPrinted>
  <dcterms:created xsi:type="dcterms:W3CDTF">2017-03-01T11:11:25Z</dcterms:created>
  <dcterms:modified xsi:type="dcterms:W3CDTF">2026-03-12T05:29:05Z</dcterms:modified>
</cp:coreProperties>
</file>