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от 25.12.2025 г. 965-рг\"/>
    </mc:Choice>
  </mc:AlternateContent>
  <bookViews>
    <workbookView xWindow="0" yWindow="0" windowWidth="20160" windowHeight="7164"/>
  </bookViews>
  <sheets>
    <sheet name="Лист1" sheetId="1" r:id="rId1"/>
  </sheets>
  <definedNames>
    <definedName name="_GoBack" localSheetId="0">Лист1!$C$333</definedName>
    <definedName name="_xlnm.Print_Area" localSheetId="0">Лист1!$A$1:$I$327</definedName>
  </definedNames>
  <calcPr calcId="162913"/>
</workbook>
</file>

<file path=xl/calcChain.xml><?xml version="1.0" encoding="utf-8"?>
<calcChain xmlns="http://schemas.openxmlformats.org/spreadsheetml/2006/main">
  <c r="G199" i="1" l="1"/>
  <c r="G201" i="1"/>
  <c r="G176" i="1" s="1"/>
  <c r="G268" i="1"/>
  <c r="G273" i="1"/>
  <c r="G63" i="1"/>
  <c r="G54" i="1"/>
  <c r="G53" i="1" s="1"/>
  <c r="G99" i="1"/>
  <c r="G94" i="1"/>
  <c r="G200" i="1"/>
  <c r="G284" i="1"/>
  <c r="G279" i="1" s="1"/>
  <c r="G304" i="1"/>
  <c r="G299" i="1" s="1"/>
  <c r="G319" i="1"/>
  <c r="G323" i="1"/>
  <c r="G322" i="1"/>
  <c r="G317" i="1" s="1"/>
  <c r="G321" i="1"/>
  <c r="G316" i="1" s="1"/>
  <c r="G320" i="1"/>
  <c r="G315" i="1" s="1"/>
  <c r="G314" i="1"/>
  <c r="G308" i="1"/>
  <c r="G307" i="1"/>
  <c r="G302" i="1"/>
  <c r="G306" i="1"/>
  <c r="G305" i="1"/>
  <c r="G300" i="1" s="1"/>
  <c r="G293" i="1"/>
  <c r="G263" i="1"/>
  <c r="G258" i="1"/>
  <c r="G253" i="1"/>
  <c r="G223" i="1"/>
  <c r="G88" i="1"/>
  <c r="G57" i="1"/>
  <c r="G52" i="1" s="1"/>
  <c r="G56" i="1"/>
  <c r="G51" i="1" s="1"/>
  <c r="G55" i="1"/>
  <c r="G50" i="1" s="1"/>
  <c r="G102" i="1"/>
  <c r="G97" i="1" s="1"/>
  <c r="G101" i="1"/>
  <c r="G96" i="1" s="1"/>
  <c r="G100" i="1"/>
  <c r="G95" i="1" s="1"/>
  <c r="G93" i="1" s="1"/>
  <c r="G58" i="1"/>
  <c r="G68" i="1"/>
  <c r="G73" i="1"/>
  <c r="G78" i="1"/>
  <c r="G83" i="1"/>
  <c r="G103" i="1"/>
  <c r="G127" i="1"/>
  <c r="G117" i="1" s="1"/>
  <c r="G126" i="1"/>
  <c r="G121" i="1" s="1"/>
  <c r="G125" i="1"/>
  <c r="G115" i="1"/>
  <c r="G110" i="1" s="1"/>
  <c r="G124" i="1"/>
  <c r="G114" i="1" s="1"/>
  <c r="G128" i="1"/>
  <c r="G133" i="1"/>
  <c r="G138" i="1"/>
  <c r="G157" i="1"/>
  <c r="G152" i="1" s="1"/>
  <c r="G147" i="1" s="1"/>
  <c r="G156" i="1"/>
  <c r="G151" i="1" s="1"/>
  <c r="G155" i="1"/>
  <c r="G150" i="1" s="1"/>
  <c r="G154" i="1"/>
  <c r="G149" i="1"/>
  <c r="G158" i="1"/>
  <c r="G163" i="1"/>
  <c r="G217" i="1"/>
  <c r="G192" i="1"/>
  <c r="G216" i="1"/>
  <c r="G191" i="1" s="1"/>
  <c r="G36" i="1" s="1"/>
  <c r="G215" i="1"/>
  <c r="G190" i="1" s="1"/>
  <c r="G214" i="1"/>
  <c r="G189" i="1"/>
  <c r="G34" i="1"/>
  <c r="G212" i="1"/>
  <c r="G187" i="1"/>
  <c r="G32" i="1"/>
  <c r="G211" i="1"/>
  <c r="G186" i="1" s="1"/>
  <c r="G210" i="1"/>
  <c r="G185" i="1"/>
  <c r="G30" i="1" s="1"/>
  <c r="G209" i="1"/>
  <c r="G208" i="1" s="1"/>
  <c r="G207" i="1"/>
  <c r="G182" i="1"/>
  <c r="G27" i="1"/>
  <c r="G206" i="1"/>
  <c r="G181" i="1" s="1"/>
  <c r="G205" i="1"/>
  <c r="G180" i="1"/>
  <c r="G25" i="1" s="1"/>
  <c r="G204" i="1"/>
  <c r="G203" i="1" s="1"/>
  <c r="G202" i="1"/>
  <c r="G197" i="1"/>
  <c r="G218" i="1"/>
  <c r="G228" i="1"/>
  <c r="G233" i="1"/>
  <c r="G238" i="1"/>
  <c r="G243" i="1"/>
  <c r="G248" i="1"/>
  <c r="G288" i="1"/>
  <c r="G287" i="1"/>
  <c r="G282" i="1" s="1"/>
  <c r="G286" i="1"/>
  <c r="G281" i="1"/>
  <c r="G285" i="1"/>
  <c r="G280" i="1" s="1"/>
  <c r="G120" i="1"/>
  <c r="G116" i="1"/>
  <c r="G111" i="1" s="1"/>
  <c r="G195" i="1"/>
  <c r="G46" i="1"/>
  <c r="G41" i="1" s="1"/>
  <c r="G45" i="1"/>
  <c r="G40" i="1"/>
  <c r="G119" i="1"/>
  <c r="G144" i="1"/>
  <c r="G37" i="1"/>
  <c r="G301" i="1"/>
  <c r="G49" i="1" l="1"/>
  <c r="G48" i="1" s="1"/>
  <c r="G123" i="1"/>
  <c r="G171" i="1"/>
  <c r="G184" i="1"/>
  <c r="G29" i="1" s="1"/>
  <c r="G145" i="1"/>
  <c r="G15" i="1" s="1"/>
  <c r="G98" i="1"/>
  <c r="G177" i="1"/>
  <c r="G196" i="1"/>
  <c r="G303" i="1"/>
  <c r="G44" i="1"/>
  <c r="G43" i="1" s="1"/>
  <c r="G298" i="1"/>
  <c r="G175" i="1"/>
  <c r="G20" i="1" s="1"/>
  <c r="G153" i="1"/>
  <c r="G283" i="1"/>
  <c r="G213" i="1"/>
  <c r="G122" i="1"/>
  <c r="G118" i="1" s="1"/>
  <c r="G179" i="1"/>
  <c r="G24" i="1" s="1"/>
  <c r="G47" i="1"/>
  <c r="G42" i="1" s="1"/>
  <c r="G198" i="1"/>
  <c r="G174" i="1"/>
  <c r="G169" i="1" s="1"/>
  <c r="G194" i="1"/>
  <c r="G278" i="1"/>
  <c r="G170" i="1"/>
  <c r="G112" i="1"/>
  <c r="G17" i="1" s="1"/>
  <c r="G22" i="1"/>
  <c r="G16" i="1"/>
  <c r="G172" i="1"/>
  <c r="G146" i="1"/>
  <c r="G21" i="1"/>
  <c r="G148" i="1"/>
  <c r="G313" i="1"/>
  <c r="G109" i="1"/>
  <c r="G113" i="1"/>
  <c r="G31" i="1"/>
  <c r="G183" i="1"/>
  <c r="G26" i="1"/>
  <c r="G23" i="1" s="1"/>
  <c r="G178" i="1"/>
  <c r="G35" i="1"/>
  <c r="G33" i="1" s="1"/>
  <c r="G188" i="1"/>
  <c r="G318" i="1"/>
  <c r="G39" i="1" l="1"/>
  <c r="G38" i="1" s="1"/>
  <c r="G168" i="1"/>
  <c r="G28" i="1"/>
  <c r="G143" i="1"/>
  <c r="G193" i="1"/>
  <c r="G19" i="1"/>
  <c r="G18" i="1" s="1"/>
  <c r="G173" i="1"/>
  <c r="G108" i="1"/>
  <c r="G14" i="1"/>
  <c r="G13" i="1" s="1"/>
</calcChain>
</file>

<file path=xl/sharedStrings.xml><?xml version="1.0" encoding="utf-8"?>
<sst xmlns="http://schemas.openxmlformats.org/spreadsheetml/2006/main" count="685" uniqueCount="144">
  <si>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</si>
  <si>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</si>
  <si>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</si>
  <si>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</si>
  <si>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</si>
  <si>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</si>
  <si>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</si>
  <si>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</si>
  <si>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</si>
  <si>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</si>
  <si>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</si>
  <si>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</si>
  <si>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</si>
  <si>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</si>
  <si>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</si>
  <si>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</si>
  <si>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</si>
  <si>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</si>
  <si>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</si>
  <si>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</si>
  <si>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</si>
  <si>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</si>
  <si>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</si>
  <si>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</si>
  <si>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</si>
  <si>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</si>
  <si>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</si>
  <si>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</si>
  <si>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</si>
  <si>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</si>
  <si>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</si>
  <si>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</si>
  <si>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</si>
  <si>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</si>
  <si>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</si>
  <si>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</si>
  <si>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</si>
  <si>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</si>
  <si>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</si>
  <si>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</si>
  <si>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</si>
  <si>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</si>
  <si>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</si>
  <si>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</si>
  <si>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</si>
  <si>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</si>
  <si>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</si>
  <si>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</si>
  <si>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</si>
  <si>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</si>
  <si>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</si>
  <si>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</si>
  <si>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</si>
  <si>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</si>
  <si>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</si>
  <si>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</si>
  <si>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</si>
  <si>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</si>
  <si>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</si>
  <si>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</si>
  <si>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</si>
  <si>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</si>
  <si>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</si>
  <si>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</si>
  <si>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</si>
  <si>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</si>
  <si>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</si>
  <si>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</si>
  <si>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</si>
  <si>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</si>
  <si>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</si>
  <si>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</si>
  <si>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</si>
  <si>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</si>
  <si>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</si>
  <si>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</si>
  <si>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</si>
  <si>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</si>
  <si>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</si>
  <si>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</si>
  <si>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</si>
  <si>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</si>
  <si>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</si>
  <si>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</si>
  <si>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</si>
  <si>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</si>
  <si>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</si>
  <si>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</si>
  <si>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</si>
  <si>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</si>
  <si>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</si>
  <si>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</si>
  <si>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</si>
  <si>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</si>
  <si>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</si>
  <si>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</si>
  <si>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</si>
  <si>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</si>
  <si>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</si>
  <si>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</si>
  <si>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</si>
  <si>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</si>
  <si>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</si>
  <si>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</si>
  <si>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</si>
  <si>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</si>
  <si>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</si>
  <si>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</si>
  <si>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</si>
  <si>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</si>
  <si>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</si>
  <si>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Количество торговых объектов, ед.</t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</si>
  <si>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</si>
  <si>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</si>
  <si>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</si>
  <si>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</si>
  <si>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</si>
  <si>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</si>
  <si>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</si>
  <si>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</si>
  <si>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</si>
  <si>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Количество организаций, КФХ, представители которых приняли участие в выставке, ед.</t>
  </si>
  <si>
    <t>Значения показателя мероприятия на 2025 год</t>
  </si>
  <si>
    <t>"Организация и проведение районного трудового соревнования (конкурса) в сфере агропромышленного комплекса"</t>
  </si>
  <si>
    <r>
      <t xml:space="preserve">Доля исполненных полномочий Администрации Тулунского муниципального района без нарушений </t>
    </r>
    <r>
      <rPr>
        <b/>
        <sz val="12"/>
        <rFont val="Courier New"/>
        <family val="3"/>
        <charset val="204"/>
      </rPr>
      <t>от общем</t>
    </r>
    <r>
      <rPr>
        <sz val="12"/>
        <rFont val="Courier New"/>
        <family val="3"/>
        <charset val="204"/>
      </rPr>
      <t>у количества полномочий, %.</t>
    </r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</si>
  <si>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в общей численности граждан, имеющих на это право, %.</t>
  </si>
  <si>
    <t>Доля общественных организаций, принявших участие в Гражданском форуме Тулунского муниципального района,от общего количества зарегистрированных, %.</t>
  </si>
  <si>
    <t>Доля ТОС, принявших участие в конкурсе "Лучший проект территориального общественного самоуправления в Тулунском муниципальном районе", от общего количества зарегистрированных, %.</t>
  </si>
  <si>
    <t>Количество СМСП, представители которых приняли участие в семинаре, ед.</t>
  </si>
  <si>
    <t>Количество организаций,КФХ представители которых приняли участие в областном конкурсе, ед.</t>
  </si>
  <si>
    <t>"Обеспечение содержания муниципального жилищного фонда в соответствии с установленными санитарными и техническими правилами и нормами, а также исполнение иных полномочий органов местного самоуправления в соответствии с жилищным законодательством"</t>
  </si>
  <si>
    <t>"Осуществление муниципального земельного контроля и в границах поселений"</t>
  </si>
  <si>
    <t>4.1.8.</t>
  </si>
  <si>
    <t>4.1.9.</t>
  </si>
  <si>
    <t xml:space="preserve">  </t>
  </si>
  <si>
    <t>ПЛАН МЕРОПРИЯТИЙ НА 2025 ГОД ПО РЕАЛИЗАЦИИ МУНИЦИПАЛЬНОЙ ПРОГРАММЫ "ЭКОНОМИЧЕСКОЕ РАЗВИТИЕ ТУЛУНСКОГО МУНИЦИПАЛЬНОГО РАЙОНА" НА 2021-2028 ГОДЫ                                       (далее - муниципальная программа)</t>
  </si>
  <si>
    <t>МП "Экономическое развитие Тулунского муниципального района на 2021-2028 годы"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</si>
  <si>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2021-2028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</si>
  <si>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2021-2028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</si>
  <si>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2021-2028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</si>
  <si>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2021-2028 годы</t>
    </r>
  </si>
  <si>
    <t>сентябрь</t>
  </si>
  <si>
    <t>Объем ресурсного обеспечения на 2026 год</t>
  </si>
  <si>
    <t>от 25.12.2025 г. № 965-рг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</si>
</sst>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indexed="8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indexed="8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indexed="8"/>
      <name val="Courier New"/>
      <family val="3"/>
      <charset val="204"/>
    </font>
    <font>
      <sz val="8"/>
      <name val="Calibri"/>
      <family val="2"/>
      <charset val="204"/>
    </font>
    <font>
      <sz val="11"/>
      <name val="Courier New"/>
      <family val="3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5" fillId="4" borderId="0" xfId="0" applyFont="1" applyFill="1" applyBorder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164" fontId="4" fillId="4" borderId="1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center" wrapText="1"/>
    </xf>
    <xf numFmtId="164" fontId="1" fillId="4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" fontId="4" fillId="4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4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1"/>
  <sheetViews>
    <sheetView tabSelected="1" view="pageBreakPreview" topLeftCell="C1" zoomScale="75" zoomScaleNormal="90" zoomScaleSheetLayoutView="75" workbookViewId="0">
      <selection activeCell="G4" sqref="G4:I4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36" customWidth="1"/>
    <col min="9" max="9" width="18.44140625" style="36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81" t="s">
        <v>42</v>
      </c>
      <c r="H1" s="81"/>
      <c r="I1" s="81"/>
    </row>
    <row r="2" spans="1:10" ht="17.399999999999999" x14ac:dyDescent="0.3">
      <c r="A2" s="13"/>
      <c r="B2" s="13"/>
      <c r="C2" s="13"/>
      <c r="D2" s="13"/>
      <c r="E2" s="13"/>
      <c r="F2" s="13"/>
      <c r="G2" s="82" t="s">
        <v>43</v>
      </c>
      <c r="H2" s="82"/>
      <c r="I2" s="82"/>
    </row>
    <row r="3" spans="1:10" ht="17.399999999999999" x14ac:dyDescent="0.3">
      <c r="A3" s="13"/>
      <c r="B3" s="13"/>
      <c r="C3" s="13"/>
      <c r="D3" s="13"/>
      <c r="E3" s="13"/>
      <c r="F3" s="13"/>
      <c r="G3" s="82" t="s">
        <v>44</v>
      </c>
      <c r="H3" s="82"/>
      <c r="I3" s="82"/>
    </row>
    <row r="4" spans="1:10" ht="21" customHeight="1" x14ac:dyDescent="0.3">
      <c r="A4" s="13"/>
      <c r="B4" s="13"/>
      <c r="C4" s="13"/>
      <c r="D4" s="13"/>
      <c r="E4" s="13"/>
      <c r="F4" s="13"/>
      <c r="G4" s="83" t="s">
        <v>143</v>
      </c>
      <c r="H4" s="83"/>
      <c r="I4" s="83"/>
    </row>
    <row r="5" spans="1:10" ht="21" customHeight="1" x14ac:dyDescent="0.3">
      <c r="A5" s="23"/>
      <c r="B5" s="23"/>
      <c r="C5" s="23"/>
      <c r="D5" s="23"/>
      <c r="E5" s="23"/>
      <c r="F5" s="23"/>
      <c r="G5" s="22"/>
      <c r="H5" s="29"/>
      <c r="I5" s="29"/>
    </row>
    <row r="6" spans="1:10" ht="21" customHeight="1" x14ac:dyDescent="0.3">
      <c r="A6" s="24"/>
      <c r="B6" s="23"/>
      <c r="C6" s="24"/>
      <c r="D6" s="24"/>
      <c r="E6" s="24"/>
      <c r="F6" s="24"/>
      <c r="G6" s="22"/>
      <c r="H6" s="30"/>
      <c r="I6" s="30"/>
    </row>
    <row r="7" spans="1:10" ht="43.5" customHeight="1" x14ac:dyDescent="0.3">
      <c r="A7" s="87" t="s">
        <v>135</v>
      </c>
      <c r="B7" s="87"/>
      <c r="C7" s="87"/>
      <c r="D7" s="87"/>
      <c r="E7" s="87"/>
      <c r="F7" s="87"/>
      <c r="G7" s="87"/>
      <c r="H7" s="87"/>
      <c r="I7" s="87"/>
    </row>
    <row r="8" spans="1:10" ht="15" hidden="1" x14ac:dyDescent="0.3">
      <c r="A8" s="25"/>
      <c r="B8" s="25"/>
      <c r="C8" s="25"/>
      <c r="D8" s="25"/>
      <c r="E8" s="25"/>
      <c r="F8" s="25"/>
      <c r="G8" s="25"/>
      <c r="H8" s="31"/>
      <c r="I8" s="31"/>
    </row>
    <row r="9" spans="1:10" ht="21.75" customHeight="1" x14ac:dyDescent="0.3">
      <c r="A9" s="25"/>
      <c r="B9" s="25"/>
      <c r="C9" s="25"/>
      <c r="D9" s="25"/>
      <c r="E9" s="25"/>
      <c r="F9" s="25"/>
      <c r="G9" s="25"/>
      <c r="H9" s="31"/>
      <c r="I9" s="31"/>
    </row>
    <row r="10" spans="1:10" ht="36.75" customHeight="1" x14ac:dyDescent="0.3">
      <c r="A10" s="84" t="s">
        <v>8</v>
      </c>
      <c r="B10" s="84" t="s">
        <v>0</v>
      </c>
      <c r="C10" s="84" t="s">
        <v>1</v>
      </c>
      <c r="D10" s="84" t="s">
        <v>2</v>
      </c>
      <c r="E10" s="84"/>
      <c r="F10" s="84" t="s">
        <v>142</v>
      </c>
      <c r="G10" s="84"/>
      <c r="H10" s="85" t="s">
        <v>3</v>
      </c>
      <c r="I10" s="85" t="s">
        <v>122</v>
      </c>
      <c r="J10" s="5"/>
    </row>
    <row r="11" spans="1:10" ht="34.5" customHeight="1" x14ac:dyDescent="0.3">
      <c r="A11" s="84"/>
      <c r="B11" s="84"/>
      <c r="C11" s="84"/>
      <c r="D11" s="26" t="s">
        <v>4</v>
      </c>
      <c r="E11" s="26" t="s">
        <v>5</v>
      </c>
      <c r="F11" s="26" t="s">
        <v>6</v>
      </c>
      <c r="G11" s="26" t="s">
        <v>7</v>
      </c>
      <c r="H11" s="85"/>
      <c r="I11" s="85"/>
      <c r="J11" s="5"/>
    </row>
    <row r="12" spans="1:10" ht="15.6" x14ac:dyDescent="0.3">
      <c r="A12" s="26">
        <v>1</v>
      </c>
      <c r="B12" s="26">
        <v>2</v>
      </c>
      <c r="C12" s="26">
        <v>3</v>
      </c>
      <c r="D12" s="26">
        <v>4</v>
      </c>
      <c r="E12" s="26">
        <v>5</v>
      </c>
      <c r="F12" s="26">
        <v>6</v>
      </c>
      <c r="G12" s="26">
        <v>7</v>
      </c>
      <c r="H12" s="32">
        <v>8</v>
      </c>
      <c r="I12" s="32">
        <v>9</v>
      </c>
      <c r="J12" s="5"/>
    </row>
    <row r="13" spans="1:10" ht="16.2" x14ac:dyDescent="0.3">
      <c r="A13" s="37"/>
      <c r="B13" s="45" t="s">
        <v>136</v>
      </c>
      <c r="C13" s="45" t="s">
        <v>45</v>
      </c>
      <c r="D13" s="42" t="s">
        <v>15</v>
      </c>
      <c r="E13" s="42" t="s">
        <v>15</v>
      </c>
      <c r="F13" s="15" t="s">
        <v>9</v>
      </c>
      <c r="G13" s="16">
        <f>SUM(G14:G17)</f>
        <v>118284.99999999999</v>
      </c>
      <c r="H13" s="46" t="s">
        <v>17</v>
      </c>
      <c r="I13" s="46" t="s">
        <v>17</v>
      </c>
      <c r="J13" s="5"/>
    </row>
    <row r="14" spans="1:10" ht="31.5" customHeight="1" x14ac:dyDescent="0.3">
      <c r="A14" s="37"/>
      <c r="B14" s="45"/>
      <c r="C14" s="45"/>
      <c r="D14" s="42"/>
      <c r="E14" s="42"/>
      <c r="F14" s="15" t="s">
        <v>39</v>
      </c>
      <c r="G14" s="16">
        <f>G39+G109+G144+G169</f>
        <v>106525.4</v>
      </c>
      <c r="H14" s="46"/>
      <c r="I14" s="46"/>
      <c r="J14" s="5"/>
    </row>
    <row r="15" spans="1:10" ht="100.2" customHeight="1" x14ac:dyDescent="0.3">
      <c r="A15" s="37"/>
      <c r="B15" s="45"/>
      <c r="C15" s="45"/>
      <c r="D15" s="42"/>
      <c r="E15" s="42"/>
      <c r="F15" s="15" t="s">
        <v>40</v>
      </c>
      <c r="G15" s="16">
        <f>G40+G110+G145+G170</f>
        <v>6595.2</v>
      </c>
      <c r="H15" s="46"/>
      <c r="I15" s="46"/>
      <c r="J15" s="5"/>
    </row>
    <row r="16" spans="1:10" ht="98.4" customHeight="1" x14ac:dyDescent="0.3">
      <c r="A16" s="37"/>
      <c r="B16" s="45"/>
      <c r="C16" s="45"/>
      <c r="D16" s="42"/>
      <c r="E16" s="42"/>
      <c r="F16" s="15" t="s">
        <v>38</v>
      </c>
      <c r="G16" s="16">
        <f>G41+G111+G146+G171</f>
        <v>64.400000000000006</v>
      </c>
      <c r="H16" s="46"/>
      <c r="I16" s="46"/>
      <c r="J16" s="5"/>
    </row>
    <row r="17" spans="1:10" ht="48.6" x14ac:dyDescent="0.3">
      <c r="A17" s="37"/>
      <c r="B17" s="45"/>
      <c r="C17" s="45"/>
      <c r="D17" s="42"/>
      <c r="E17" s="42"/>
      <c r="F17" s="15" t="s">
        <v>41</v>
      </c>
      <c r="G17" s="16">
        <f>G42+G112+G147+G172</f>
        <v>5100</v>
      </c>
      <c r="H17" s="46"/>
      <c r="I17" s="46"/>
      <c r="J17" s="5"/>
    </row>
    <row r="18" spans="1:10" ht="16.2" x14ac:dyDescent="0.3">
      <c r="A18" s="38"/>
      <c r="B18" s="44"/>
      <c r="C18" s="45" t="s">
        <v>14</v>
      </c>
      <c r="D18" s="42" t="s">
        <v>15</v>
      </c>
      <c r="E18" s="42" t="s">
        <v>15</v>
      </c>
      <c r="F18" s="15" t="s">
        <v>9</v>
      </c>
      <c r="G18" s="16">
        <f>SUM(G19:G22)</f>
        <v>113548.2</v>
      </c>
      <c r="H18" s="46" t="s">
        <v>17</v>
      </c>
      <c r="I18" s="46" t="s">
        <v>17</v>
      </c>
      <c r="J18" s="5"/>
    </row>
    <row r="19" spans="1:10" ht="16.2" x14ac:dyDescent="0.3">
      <c r="A19" s="38"/>
      <c r="B19" s="44"/>
      <c r="C19" s="45"/>
      <c r="D19" s="42"/>
      <c r="E19" s="42"/>
      <c r="F19" s="15" t="s">
        <v>10</v>
      </c>
      <c r="G19" s="16">
        <f>G44+G114+G149+G174</f>
        <v>101788.6</v>
      </c>
      <c r="H19" s="46"/>
      <c r="I19" s="46"/>
      <c r="J19" s="5"/>
    </row>
    <row r="20" spans="1:10" ht="16.2" x14ac:dyDescent="0.3">
      <c r="A20" s="38"/>
      <c r="B20" s="44"/>
      <c r="C20" s="45"/>
      <c r="D20" s="42"/>
      <c r="E20" s="42"/>
      <c r="F20" s="15" t="s">
        <v>11</v>
      </c>
      <c r="G20" s="16">
        <f>G45+G115+G150+G175</f>
        <v>6595.2</v>
      </c>
      <c r="H20" s="46"/>
      <c r="I20" s="46"/>
      <c r="J20" s="5"/>
    </row>
    <row r="21" spans="1:10" ht="16.2" x14ac:dyDescent="0.3">
      <c r="A21" s="38"/>
      <c r="B21" s="44"/>
      <c r="C21" s="45"/>
      <c r="D21" s="42"/>
      <c r="E21" s="42"/>
      <c r="F21" s="15" t="s">
        <v>12</v>
      </c>
      <c r="G21" s="16">
        <f>G46+G116+G151+G176</f>
        <v>64.400000000000006</v>
      </c>
      <c r="H21" s="46"/>
      <c r="I21" s="46"/>
      <c r="J21" s="5"/>
    </row>
    <row r="22" spans="1:10" ht="16.2" x14ac:dyDescent="0.3">
      <c r="A22" s="38"/>
      <c r="B22" s="44"/>
      <c r="C22" s="45"/>
      <c r="D22" s="42"/>
      <c r="E22" s="42"/>
      <c r="F22" s="15" t="s">
        <v>13</v>
      </c>
      <c r="G22" s="16">
        <f>G47+G117+G152+G177</f>
        <v>5100</v>
      </c>
      <c r="H22" s="46"/>
      <c r="I22" s="46"/>
      <c r="J22" s="5"/>
    </row>
    <row r="23" spans="1:10" ht="15.75" customHeight="1" x14ac:dyDescent="0.3">
      <c r="A23" s="38"/>
      <c r="B23" s="44"/>
      <c r="C23" s="45" t="s">
        <v>16</v>
      </c>
      <c r="D23" s="42" t="s">
        <v>15</v>
      </c>
      <c r="E23" s="42" t="s">
        <v>15</v>
      </c>
      <c r="F23" s="15" t="s">
        <v>9</v>
      </c>
      <c r="G23" s="16">
        <f>SUM(G24:G27)</f>
        <v>1578.9</v>
      </c>
      <c r="H23" s="46" t="s">
        <v>17</v>
      </c>
      <c r="I23" s="46" t="s">
        <v>17</v>
      </c>
      <c r="J23" s="5"/>
    </row>
    <row r="24" spans="1:10" ht="16.2" x14ac:dyDescent="0.3">
      <c r="A24" s="38"/>
      <c r="B24" s="44"/>
      <c r="C24" s="45"/>
      <c r="D24" s="42"/>
      <c r="E24" s="42"/>
      <c r="F24" s="15" t="s">
        <v>10</v>
      </c>
      <c r="G24" s="16">
        <f>G179</f>
        <v>1578.9</v>
      </c>
      <c r="H24" s="46"/>
      <c r="I24" s="46"/>
      <c r="J24" s="5"/>
    </row>
    <row r="25" spans="1:10" ht="16.2" x14ac:dyDescent="0.3">
      <c r="A25" s="38"/>
      <c r="B25" s="44"/>
      <c r="C25" s="45"/>
      <c r="D25" s="42"/>
      <c r="E25" s="42"/>
      <c r="F25" s="15" t="s">
        <v>11</v>
      </c>
      <c r="G25" s="16">
        <f>G180</f>
        <v>0</v>
      </c>
      <c r="H25" s="46"/>
      <c r="I25" s="46"/>
      <c r="J25" s="5"/>
    </row>
    <row r="26" spans="1:10" ht="16.2" x14ac:dyDescent="0.3">
      <c r="A26" s="38"/>
      <c r="B26" s="44"/>
      <c r="C26" s="45"/>
      <c r="D26" s="42"/>
      <c r="E26" s="42"/>
      <c r="F26" s="15" t="s">
        <v>12</v>
      </c>
      <c r="G26" s="16">
        <f>G181</f>
        <v>0</v>
      </c>
      <c r="H26" s="46"/>
      <c r="I26" s="46"/>
      <c r="J26" s="5"/>
    </row>
    <row r="27" spans="1:10" ht="16.2" x14ac:dyDescent="0.3">
      <c r="A27" s="38"/>
      <c r="B27" s="44"/>
      <c r="C27" s="45"/>
      <c r="D27" s="42"/>
      <c r="E27" s="42"/>
      <c r="F27" s="15" t="s">
        <v>13</v>
      </c>
      <c r="G27" s="16">
        <f>G182</f>
        <v>0</v>
      </c>
      <c r="H27" s="46"/>
      <c r="I27" s="46"/>
      <c r="J27" s="5"/>
    </row>
    <row r="28" spans="1:10" ht="15.75" customHeight="1" x14ac:dyDescent="0.3">
      <c r="A28" s="38"/>
      <c r="B28" s="44"/>
      <c r="C28" s="45" t="s">
        <v>53</v>
      </c>
      <c r="D28" s="42" t="s">
        <v>15</v>
      </c>
      <c r="E28" s="42" t="s">
        <v>15</v>
      </c>
      <c r="F28" s="15" t="s">
        <v>9</v>
      </c>
      <c r="G28" s="16">
        <f>SUM(G29:G32)</f>
        <v>2481.1999999999998</v>
      </c>
      <c r="H28" s="46" t="s">
        <v>17</v>
      </c>
      <c r="I28" s="46" t="s">
        <v>17</v>
      </c>
      <c r="J28" s="5"/>
    </row>
    <row r="29" spans="1:10" ht="16.2" x14ac:dyDescent="0.3">
      <c r="A29" s="38"/>
      <c r="B29" s="44"/>
      <c r="C29" s="45"/>
      <c r="D29" s="42"/>
      <c r="E29" s="42"/>
      <c r="F29" s="15" t="s">
        <v>10</v>
      </c>
      <c r="G29" s="16">
        <f>G184</f>
        <v>2481.1999999999998</v>
      </c>
      <c r="H29" s="46"/>
      <c r="I29" s="46"/>
      <c r="J29" s="5"/>
    </row>
    <row r="30" spans="1:10" ht="16.2" x14ac:dyDescent="0.3">
      <c r="A30" s="38"/>
      <c r="B30" s="44"/>
      <c r="C30" s="45"/>
      <c r="D30" s="42"/>
      <c r="E30" s="42"/>
      <c r="F30" s="15" t="s">
        <v>11</v>
      </c>
      <c r="G30" s="16">
        <f>G185</f>
        <v>0</v>
      </c>
      <c r="H30" s="46"/>
      <c r="I30" s="46"/>
      <c r="J30" s="5"/>
    </row>
    <row r="31" spans="1:10" ht="16.2" x14ac:dyDescent="0.3">
      <c r="A31" s="38"/>
      <c r="B31" s="44"/>
      <c r="C31" s="45"/>
      <c r="D31" s="42"/>
      <c r="E31" s="42"/>
      <c r="F31" s="15" t="s">
        <v>12</v>
      </c>
      <c r="G31" s="16">
        <f>G186</f>
        <v>0</v>
      </c>
      <c r="H31" s="46"/>
      <c r="I31" s="46"/>
      <c r="J31" s="5"/>
    </row>
    <row r="32" spans="1:10" ht="16.2" x14ac:dyDescent="0.3">
      <c r="A32" s="38"/>
      <c r="B32" s="44"/>
      <c r="C32" s="45"/>
      <c r="D32" s="42"/>
      <c r="E32" s="42"/>
      <c r="F32" s="15" t="s">
        <v>13</v>
      </c>
      <c r="G32" s="16">
        <f>G187</f>
        <v>0</v>
      </c>
      <c r="H32" s="46"/>
      <c r="I32" s="46"/>
      <c r="J32" s="5"/>
    </row>
    <row r="33" spans="1:10" ht="15.75" customHeight="1" x14ac:dyDescent="0.3">
      <c r="A33" s="38"/>
      <c r="B33" s="44"/>
      <c r="C33" s="61" t="s">
        <v>52</v>
      </c>
      <c r="D33" s="42" t="s">
        <v>15</v>
      </c>
      <c r="E33" s="42" t="s">
        <v>15</v>
      </c>
      <c r="F33" s="15" t="s">
        <v>9</v>
      </c>
      <c r="G33" s="16">
        <f>SUM(G34:G37)</f>
        <v>676.7</v>
      </c>
      <c r="H33" s="46" t="s">
        <v>17</v>
      </c>
      <c r="I33" s="46" t="s">
        <v>17</v>
      </c>
      <c r="J33" s="5"/>
    </row>
    <row r="34" spans="1:10" ht="16.2" x14ac:dyDescent="0.3">
      <c r="A34" s="38"/>
      <c r="B34" s="44"/>
      <c r="C34" s="61"/>
      <c r="D34" s="42"/>
      <c r="E34" s="42"/>
      <c r="F34" s="15" t="s">
        <v>10</v>
      </c>
      <c r="G34" s="16">
        <f>G189</f>
        <v>676.7</v>
      </c>
      <c r="H34" s="46"/>
      <c r="I34" s="46"/>
      <c r="J34" s="5"/>
    </row>
    <row r="35" spans="1:10" ht="16.2" x14ac:dyDescent="0.3">
      <c r="A35" s="38"/>
      <c r="B35" s="44"/>
      <c r="C35" s="61"/>
      <c r="D35" s="42"/>
      <c r="E35" s="42"/>
      <c r="F35" s="15" t="s">
        <v>11</v>
      </c>
      <c r="G35" s="16">
        <f>G190</f>
        <v>0</v>
      </c>
      <c r="H35" s="46"/>
      <c r="I35" s="46"/>
      <c r="J35" s="5"/>
    </row>
    <row r="36" spans="1:10" ht="16.2" x14ac:dyDescent="0.3">
      <c r="A36" s="38"/>
      <c r="B36" s="44"/>
      <c r="C36" s="61"/>
      <c r="D36" s="42"/>
      <c r="E36" s="42"/>
      <c r="F36" s="15" t="s">
        <v>12</v>
      </c>
      <c r="G36" s="16">
        <f>G191</f>
        <v>0</v>
      </c>
      <c r="H36" s="46"/>
      <c r="I36" s="46"/>
      <c r="J36" s="5"/>
    </row>
    <row r="37" spans="1:10" ht="16.2" x14ac:dyDescent="0.3">
      <c r="A37" s="38"/>
      <c r="B37" s="44"/>
      <c r="C37" s="61"/>
      <c r="D37" s="42"/>
      <c r="E37" s="42"/>
      <c r="F37" s="15" t="s">
        <v>13</v>
      </c>
      <c r="G37" s="16">
        <f>G192</f>
        <v>0</v>
      </c>
      <c r="H37" s="46"/>
      <c r="I37" s="46"/>
      <c r="J37" s="5"/>
    </row>
    <row r="38" spans="1:10" ht="15.75" customHeight="1" x14ac:dyDescent="0.3">
      <c r="A38" s="42" t="s">
        <v>37</v>
      </c>
      <c r="B38" s="43" t="s">
        <v>137</v>
      </c>
      <c r="C38" s="45" t="s">
        <v>45</v>
      </c>
      <c r="D38" s="42" t="s">
        <v>15</v>
      </c>
      <c r="E38" s="42" t="s">
        <v>15</v>
      </c>
      <c r="F38" s="15" t="s">
        <v>9</v>
      </c>
      <c r="G38" s="16">
        <f>SUM(G39:G42)</f>
        <v>330.09999999999997</v>
      </c>
      <c r="H38" s="46" t="s">
        <v>17</v>
      </c>
      <c r="I38" s="46" t="s">
        <v>17</v>
      </c>
      <c r="J38" s="5"/>
    </row>
    <row r="39" spans="1:10" ht="16.2" x14ac:dyDescent="0.3">
      <c r="A39" s="42"/>
      <c r="B39" s="43"/>
      <c r="C39" s="45"/>
      <c r="D39" s="42"/>
      <c r="E39" s="42"/>
      <c r="F39" s="15" t="s">
        <v>10</v>
      </c>
      <c r="G39" s="16">
        <f>G44</f>
        <v>330.09999999999997</v>
      </c>
      <c r="H39" s="46"/>
      <c r="I39" s="46"/>
      <c r="J39" s="5"/>
    </row>
    <row r="40" spans="1:10" ht="16.2" x14ac:dyDescent="0.3">
      <c r="A40" s="42"/>
      <c r="B40" s="43"/>
      <c r="C40" s="45"/>
      <c r="D40" s="42"/>
      <c r="E40" s="42"/>
      <c r="F40" s="15" t="s">
        <v>11</v>
      </c>
      <c r="G40" s="16">
        <f>G45</f>
        <v>0</v>
      </c>
      <c r="H40" s="46"/>
      <c r="I40" s="46"/>
      <c r="J40" s="5"/>
    </row>
    <row r="41" spans="1:10" ht="16.2" x14ac:dyDescent="0.3">
      <c r="A41" s="42"/>
      <c r="B41" s="43"/>
      <c r="C41" s="45"/>
      <c r="D41" s="42"/>
      <c r="E41" s="42"/>
      <c r="F41" s="15" t="s">
        <v>12</v>
      </c>
      <c r="G41" s="16">
        <f>G46</f>
        <v>0</v>
      </c>
      <c r="H41" s="46"/>
      <c r="I41" s="46"/>
      <c r="J41" s="5"/>
    </row>
    <row r="42" spans="1:10" ht="16.2" x14ac:dyDescent="0.3">
      <c r="A42" s="42"/>
      <c r="B42" s="43"/>
      <c r="C42" s="45"/>
      <c r="D42" s="42"/>
      <c r="E42" s="42"/>
      <c r="F42" s="15" t="s">
        <v>13</v>
      </c>
      <c r="G42" s="16">
        <f>G47</f>
        <v>0</v>
      </c>
      <c r="H42" s="46"/>
      <c r="I42" s="46"/>
      <c r="J42" s="5"/>
    </row>
    <row r="43" spans="1:10" ht="16.2" x14ac:dyDescent="0.3">
      <c r="A43" s="63"/>
      <c r="B43" s="44"/>
      <c r="C43" s="45" t="s">
        <v>54</v>
      </c>
      <c r="D43" s="42" t="s">
        <v>15</v>
      </c>
      <c r="E43" s="42" t="s">
        <v>15</v>
      </c>
      <c r="F43" s="15" t="s">
        <v>9</v>
      </c>
      <c r="G43" s="16">
        <f>SUM(G44:G47)</f>
        <v>330.09999999999997</v>
      </c>
      <c r="H43" s="46" t="s">
        <v>17</v>
      </c>
      <c r="I43" s="46" t="s">
        <v>17</v>
      </c>
      <c r="J43" s="5"/>
    </row>
    <row r="44" spans="1:10" ht="16.2" x14ac:dyDescent="0.3">
      <c r="A44" s="63"/>
      <c r="B44" s="44"/>
      <c r="C44" s="45"/>
      <c r="D44" s="42"/>
      <c r="E44" s="42"/>
      <c r="F44" s="15" t="s">
        <v>10</v>
      </c>
      <c r="G44" s="16">
        <f>G54+G99</f>
        <v>330.09999999999997</v>
      </c>
      <c r="H44" s="46"/>
      <c r="I44" s="46"/>
      <c r="J44" s="5"/>
    </row>
    <row r="45" spans="1:10" ht="16.2" x14ac:dyDescent="0.3">
      <c r="A45" s="63"/>
      <c r="B45" s="44"/>
      <c r="C45" s="45"/>
      <c r="D45" s="42"/>
      <c r="E45" s="42"/>
      <c r="F45" s="15" t="s">
        <v>11</v>
      </c>
      <c r="G45" s="16">
        <f>G55</f>
        <v>0</v>
      </c>
      <c r="H45" s="46"/>
      <c r="I45" s="46"/>
      <c r="J45" s="5"/>
    </row>
    <row r="46" spans="1:10" ht="16.2" x14ac:dyDescent="0.3">
      <c r="A46" s="63"/>
      <c r="B46" s="44"/>
      <c r="C46" s="45"/>
      <c r="D46" s="42"/>
      <c r="E46" s="42"/>
      <c r="F46" s="15" t="s">
        <v>12</v>
      </c>
      <c r="G46" s="16">
        <f>G56</f>
        <v>0</v>
      </c>
      <c r="H46" s="46"/>
      <c r="I46" s="46"/>
      <c r="J46" s="5"/>
    </row>
    <row r="47" spans="1:10" ht="16.2" x14ac:dyDescent="0.3">
      <c r="A47" s="63"/>
      <c r="B47" s="44"/>
      <c r="C47" s="45"/>
      <c r="D47" s="42"/>
      <c r="E47" s="42"/>
      <c r="F47" s="15" t="s">
        <v>13</v>
      </c>
      <c r="G47" s="16">
        <f>G57</f>
        <v>0</v>
      </c>
      <c r="H47" s="46"/>
      <c r="I47" s="46"/>
      <c r="J47" s="5"/>
    </row>
    <row r="48" spans="1:10" ht="15.75" customHeight="1" x14ac:dyDescent="0.3">
      <c r="A48" s="37" t="s">
        <v>27</v>
      </c>
      <c r="B48" s="76" t="s">
        <v>112</v>
      </c>
      <c r="C48" s="40" t="s">
        <v>45</v>
      </c>
      <c r="D48" s="37" t="s">
        <v>15</v>
      </c>
      <c r="E48" s="37" t="s">
        <v>15</v>
      </c>
      <c r="F48" s="19" t="s">
        <v>9</v>
      </c>
      <c r="G48" s="18">
        <f>SUM(G49:G52)</f>
        <v>330.09999999999997</v>
      </c>
      <c r="H48" s="39" t="s">
        <v>18</v>
      </c>
      <c r="I48" s="39" t="s">
        <v>18</v>
      </c>
      <c r="J48" s="5"/>
    </row>
    <row r="49" spans="1:10" ht="15.6" x14ac:dyDescent="0.3">
      <c r="A49" s="37"/>
      <c r="B49" s="76"/>
      <c r="C49" s="40"/>
      <c r="D49" s="37"/>
      <c r="E49" s="37"/>
      <c r="F49" s="19" t="s">
        <v>10</v>
      </c>
      <c r="G49" s="18">
        <f>G54</f>
        <v>330.09999999999997</v>
      </c>
      <c r="H49" s="39"/>
      <c r="I49" s="39"/>
      <c r="J49" s="5"/>
    </row>
    <row r="50" spans="1:10" ht="15.6" x14ac:dyDescent="0.3">
      <c r="A50" s="37"/>
      <c r="B50" s="76"/>
      <c r="C50" s="40"/>
      <c r="D50" s="37"/>
      <c r="E50" s="37"/>
      <c r="F50" s="19" t="s">
        <v>11</v>
      </c>
      <c r="G50" s="18">
        <f>G55</f>
        <v>0</v>
      </c>
      <c r="H50" s="39"/>
      <c r="I50" s="39"/>
      <c r="J50" s="5"/>
    </row>
    <row r="51" spans="1:10" ht="15.6" x14ac:dyDescent="0.3">
      <c r="A51" s="37"/>
      <c r="B51" s="76"/>
      <c r="C51" s="40"/>
      <c r="D51" s="37"/>
      <c r="E51" s="37"/>
      <c r="F51" s="19" t="s">
        <v>12</v>
      </c>
      <c r="G51" s="18">
        <f>G56</f>
        <v>0</v>
      </c>
      <c r="H51" s="39"/>
      <c r="I51" s="39"/>
      <c r="J51" s="5"/>
    </row>
    <row r="52" spans="1:10" ht="18.75" customHeight="1" x14ac:dyDescent="0.3">
      <c r="A52" s="37"/>
      <c r="B52" s="76"/>
      <c r="C52" s="40"/>
      <c r="D52" s="37"/>
      <c r="E52" s="37"/>
      <c r="F52" s="19" t="s">
        <v>13</v>
      </c>
      <c r="G52" s="18">
        <f>G57</f>
        <v>0</v>
      </c>
      <c r="H52" s="39"/>
      <c r="I52" s="39"/>
      <c r="J52" s="5"/>
    </row>
    <row r="53" spans="1:10" ht="18.75" customHeight="1" x14ac:dyDescent="0.3">
      <c r="A53" s="38"/>
      <c r="B53" s="44"/>
      <c r="C53" s="40" t="s">
        <v>54</v>
      </c>
      <c r="D53" s="37" t="s">
        <v>15</v>
      </c>
      <c r="E53" s="37" t="s">
        <v>15</v>
      </c>
      <c r="F53" s="19" t="s">
        <v>9</v>
      </c>
      <c r="G53" s="18">
        <f>SUM(G54:G57)</f>
        <v>330.09999999999997</v>
      </c>
      <c r="H53" s="39" t="s">
        <v>18</v>
      </c>
      <c r="I53" s="39" t="s">
        <v>18</v>
      </c>
      <c r="J53" s="5"/>
    </row>
    <row r="54" spans="1:10" ht="18.75" customHeight="1" x14ac:dyDescent="0.3">
      <c r="A54" s="38"/>
      <c r="B54" s="44"/>
      <c r="C54" s="40"/>
      <c r="D54" s="37"/>
      <c r="E54" s="37"/>
      <c r="F54" s="19" t="s">
        <v>10</v>
      </c>
      <c r="G54" s="18">
        <f>G59+G64+G69+G74+G79+G84+G89</f>
        <v>330.09999999999997</v>
      </c>
      <c r="H54" s="39"/>
      <c r="I54" s="39"/>
      <c r="J54" s="5"/>
    </row>
    <row r="55" spans="1:10" ht="18.75" customHeight="1" x14ac:dyDescent="0.3">
      <c r="A55" s="38"/>
      <c r="B55" s="44"/>
      <c r="C55" s="40"/>
      <c r="D55" s="37"/>
      <c r="E55" s="37"/>
      <c r="F55" s="19" t="s">
        <v>11</v>
      </c>
      <c r="G55" s="18">
        <f>G60+G65+G70+G75+G80+G85</f>
        <v>0</v>
      </c>
      <c r="H55" s="39"/>
      <c r="I55" s="39"/>
      <c r="J55" s="5"/>
    </row>
    <row r="56" spans="1:10" ht="18.75" customHeight="1" x14ac:dyDescent="0.3">
      <c r="A56" s="38"/>
      <c r="B56" s="44"/>
      <c r="C56" s="40"/>
      <c r="D56" s="37"/>
      <c r="E56" s="37"/>
      <c r="F56" s="19" t="s">
        <v>12</v>
      </c>
      <c r="G56" s="18">
        <f>G61+G66+G71+G76+G81+G86</f>
        <v>0</v>
      </c>
      <c r="H56" s="39"/>
      <c r="I56" s="39"/>
      <c r="J56" s="5"/>
    </row>
    <row r="57" spans="1:10" ht="18.75" customHeight="1" x14ac:dyDescent="0.3">
      <c r="A57" s="38"/>
      <c r="B57" s="44"/>
      <c r="C57" s="40"/>
      <c r="D57" s="37"/>
      <c r="E57" s="37"/>
      <c r="F57" s="19" t="s">
        <v>13</v>
      </c>
      <c r="G57" s="18">
        <f>G62+G67+G72+G77+G82+G87</f>
        <v>0</v>
      </c>
      <c r="H57" s="39"/>
      <c r="I57" s="39"/>
      <c r="J57" s="5"/>
    </row>
    <row r="58" spans="1:10" ht="30" customHeight="1" x14ac:dyDescent="0.3">
      <c r="A58" s="37" t="s">
        <v>28</v>
      </c>
      <c r="B58" s="40" t="s">
        <v>68</v>
      </c>
      <c r="C58" s="40" t="s">
        <v>54</v>
      </c>
      <c r="D58" s="37" t="s">
        <v>46</v>
      </c>
      <c r="E58" s="37" t="s">
        <v>46</v>
      </c>
      <c r="F58" s="19" t="s">
        <v>9</v>
      </c>
      <c r="G58" s="18">
        <f>SUM(G59:G62)</f>
        <v>70</v>
      </c>
      <c r="H58" s="41" t="s">
        <v>19</v>
      </c>
      <c r="I58" s="49">
        <v>11</v>
      </c>
      <c r="J58" s="5"/>
    </row>
    <row r="59" spans="1:10" ht="18" customHeight="1" x14ac:dyDescent="0.3">
      <c r="A59" s="37"/>
      <c r="B59" s="40"/>
      <c r="C59" s="40"/>
      <c r="D59" s="37"/>
      <c r="E59" s="37"/>
      <c r="F59" s="19" t="s">
        <v>10</v>
      </c>
      <c r="G59" s="18">
        <v>70</v>
      </c>
      <c r="H59" s="41"/>
      <c r="I59" s="50"/>
      <c r="J59" s="5"/>
    </row>
    <row r="60" spans="1:10" ht="15" customHeight="1" x14ac:dyDescent="0.3">
      <c r="A60" s="37"/>
      <c r="B60" s="40"/>
      <c r="C60" s="40"/>
      <c r="D60" s="37"/>
      <c r="E60" s="37"/>
      <c r="F60" s="19" t="s">
        <v>11</v>
      </c>
      <c r="G60" s="18">
        <v>0</v>
      </c>
      <c r="H60" s="41" t="s">
        <v>20</v>
      </c>
      <c r="I60" s="51">
        <v>54.5</v>
      </c>
      <c r="J60" s="5"/>
    </row>
    <row r="61" spans="1:10" ht="15.6" x14ac:dyDescent="0.3">
      <c r="A61" s="37"/>
      <c r="B61" s="40"/>
      <c r="C61" s="40"/>
      <c r="D61" s="37"/>
      <c r="E61" s="37"/>
      <c r="F61" s="19" t="s">
        <v>12</v>
      </c>
      <c r="G61" s="18">
        <v>0</v>
      </c>
      <c r="H61" s="41"/>
      <c r="I61" s="52"/>
      <c r="J61" s="5"/>
    </row>
    <row r="62" spans="1:10" ht="15.6" x14ac:dyDescent="0.3">
      <c r="A62" s="37"/>
      <c r="B62" s="40"/>
      <c r="C62" s="40"/>
      <c r="D62" s="37"/>
      <c r="E62" s="37"/>
      <c r="F62" s="19" t="s">
        <v>13</v>
      </c>
      <c r="G62" s="18">
        <v>0</v>
      </c>
      <c r="H62" s="41"/>
      <c r="I62" s="50"/>
      <c r="J62" s="5"/>
    </row>
    <row r="63" spans="1:10" ht="30.6" customHeight="1" x14ac:dyDescent="0.3">
      <c r="A63" s="37" t="s">
        <v>29</v>
      </c>
      <c r="B63" s="40" t="s">
        <v>123</v>
      </c>
      <c r="C63" s="40" t="s">
        <v>54</v>
      </c>
      <c r="D63" s="37" t="s">
        <v>47</v>
      </c>
      <c r="E63" s="37" t="s">
        <v>47</v>
      </c>
      <c r="F63" s="19" t="s">
        <v>9</v>
      </c>
      <c r="G63" s="18">
        <f>G64+G65+G66+G67</f>
        <v>0</v>
      </c>
      <c r="H63" s="41" t="s">
        <v>19</v>
      </c>
      <c r="I63" s="39">
        <v>44</v>
      </c>
      <c r="J63" s="5"/>
    </row>
    <row r="64" spans="1:10" ht="17.25" customHeight="1" x14ac:dyDescent="0.3">
      <c r="A64" s="37"/>
      <c r="B64" s="40"/>
      <c r="C64" s="40"/>
      <c r="D64" s="37"/>
      <c r="E64" s="37"/>
      <c r="F64" s="19" t="s">
        <v>10</v>
      </c>
      <c r="G64" s="18">
        <v>0</v>
      </c>
      <c r="H64" s="41"/>
      <c r="I64" s="39"/>
      <c r="J64" s="5"/>
    </row>
    <row r="65" spans="1:10" ht="15.6" x14ac:dyDescent="0.3">
      <c r="A65" s="37"/>
      <c r="B65" s="40"/>
      <c r="C65" s="40"/>
      <c r="D65" s="37"/>
      <c r="E65" s="37"/>
      <c r="F65" s="19" t="s">
        <v>11</v>
      </c>
      <c r="G65" s="18">
        <v>0</v>
      </c>
      <c r="H65" s="41" t="s">
        <v>20</v>
      </c>
      <c r="I65" s="48">
        <v>49</v>
      </c>
      <c r="J65" s="5"/>
    </row>
    <row r="66" spans="1:10" ht="15.6" x14ac:dyDescent="0.3">
      <c r="A66" s="37"/>
      <c r="B66" s="40"/>
      <c r="C66" s="40"/>
      <c r="D66" s="37"/>
      <c r="E66" s="37"/>
      <c r="F66" s="19" t="s">
        <v>12</v>
      </c>
      <c r="G66" s="18">
        <v>0</v>
      </c>
      <c r="H66" s="41"/>
      <c r="I66" s="48"/>
      <c r="J66" s="5"/>
    </row>
    <row r="67" spans="1:10" ht="15.6" x14ac:dyDescent="0.3">
      <c r="A67" s="37"/>
      <c r="B67" s="40"/>
      <c r="C67" s="40"/>
      <c r="D67" s="37"/>
      <c r="E67" s="37"/>
      <c r="F67" s="19" t="s">
        <v>13</v>
      </c>
      <c r="G67" s="18">
        <v>0</v>
      </c>
      <c r="H67" s="41"/>
      <c r="I67" s="48"/>
      <c r="J67" s="5"/>
    </row>
    <row r="68" spans="1:10" ht="32.4" customHeight="1" x14ac:dyDescent="0.3">
      <c r="A68" s="37" t="s">
        <v>30</v>
      </c>
      <c r="B68" s="40" t="s">
        <v>69</v>
      </c>
      <c r="C68" s="40" t="s">
        <v>54</v>
      </c>
      <c r="D68" s="37" t="s">
        <v>87</v>
      </c>
      <c r="E68" s="37" t="s">
        <v>86</v>
      </c>
      <c r="F68" s="19" t="s">
        <v>9</v>
      </c>
      <c r="G68" s="18">
        <f>SUM(G69:G72)</f>
        <v>61.1</v>
      </c>
      <c r="H68" s="41" t="s">
        <v>110</v>
      </c>
      <c r="I68" s="39">
        <v>12</v>
      </c>
      <c r="J68" s="5"/>
    </row>
    <row r="69" spans="1:10" ht="15.6" x14ac:dyDescent="0.3">
      <c r="A69" s="37"/>
      <c r="B69" s="40"/>
      <c r="C69" s="40"/>
      <c r="D69" s="37"/>
      <c r="E69" s="37"/>
      <c r="F69" s="19" t="s">
        <v>10</v>
      </c>
      <c r="G69" s="18">
        <v>61.1</v>
      </c>
      <c r="H69" s="41"/>
      <c r="I69" s="39"/>
      <c r="J69" s="5"/>
    </row>
    <row r="70" spans="1:10" ht="15.6" customHeight="1" x14ac:dyDescent="0.3">
      <c r="A70" s="37"/>
      <c r="B70" s="40"/>
      <c r="C70" s="40"/>
      <c r="D70" s="37"/>
      <c r="E70" s="37"/>
      <c r="F70" s="19" t="s">
        <v>11</v>
      </c>
      <c r="G70" s="18">
        <v>0</v>
      </c>
      <c r="H70" s="41" t="s">
        <v>20</v>
      </c>
      <c r="I70" s="48">
        <v>30</v>
      </c>
      <c r="J70" s="5"/>
    </row>
    <row r="71" spans="1:10" ht="15.6" x14ac:dyDescent="0.3">
      <c r="A71" s="37"/>
      <c r="B71" s="40"/>
      <c r="C71" s="40"/>
      <c r="D71" s="37"/>
      <c r="E71" s="37"/>
      <c r="F71" s="19" t="s">
        <v>12</v>
      </c>
      <c r="G71" s="18">
        <v>0</v>
      </c>
      <c r="H71" s="41"/>
      <c r="I71" s="48"/>
      <c r="J71" s="5"/>
    </row>
    <row r="72" spans="1:10" ht="15.6" x14ac:dyDescent="0.3">
      <c r="A72" s="37"/>
      <c r="B72" s="40"/>
      <c r="C72" s="40"/>
      <c r="D72" s="37"/>
      <c r="E72" s="37"/>
      <c r="F72" s="19" t="s">
        <v>13</v>
      </c>
      <c r="G72" s="18">
        <v>0</v>
      </c>
      <c r="H72" s="41"/>
      <c r="I72" s="48"/>
      <c r="J72" s="5"/>
    </row>
    <row r="73" spans="1:10" ht="15.75" customHeight="1" x14ac:dyDescent="0.3">
      <c r="A73" s="37" t="s">
        <v>31</v>
      </c>
      <c r="B73" s="40" t="s">
        <v>70</v>
      </c>
      <c r="C73" s="40" t="s">
        <v>54</v>
      </c>
      <c r="D73" s="37" t="s">
        <v>48</v>
      </c>
      <c r="E73" s="37" t="s">
        <v>48</v>
      </c>
      <c r="F73" s="19" t="s">
        <v>9</v>
      </c>
      <c r="G73" s="18">
        <f>SUM(G74:G77)</f>
        <v>114.8</v>
      </c>
      <c r="H73" s="41" t="s">
        <v>128</v>
      </c>
      <c r="I73" s="39">
        <v>12</v>
      </c>
      <c r="J73" s="5"/>
    </row>
    <row r="74" spans="1:10" ht="15.6" x14ac:dyDescent="0.3">
      <c r="A74" s="37"/>
      <c r="B74" s="40"/>
      <c r="C74" s="40"/>
      <c r="D74" s="37"/>
      <c r="E74" s="37"/>
      <c r="F74" s="19" t="s">
        <v>10</v>
      </c>
      <c r="G74" s="18">
        <v>114.8</v>
      </c>
      <c r="H74" s="41"/>
      <c r="I74" s="39"/>
      <c r="J74" s="5"/>
    </row>
    <row r="75" spans="1:10" ht="15.6" x14ac:dyDescent="0.3">
      <c r="A75" s="37"/>
      <c r="B75" s="40"/>
      <c r="C75" s="40"/>
      <c r="D75" s="37"/>
      <c r="E75" s="37"/>
      <c r="F75" s="19" t="s">
        <v>11</v>
      </c>
      <c r="G75" s="18">
        <v>0</v>
      </c>
      <c r="H75" s="41"/>
      <c r="I75" s="39"/>
      <c r="J75" s="5"/>
    </row>
    <row r="76" spans="1:10" ht="15.6" x14ac:dyDescent="0.3">
      <c r="A76" s="37"/>
      <c r="B76" s="40"/>
      <c r="C76" s="40"/>
      <c r="D76" s="37"/>
      <c r="E76" s="37"/>
      <c r="F76" s="19" t="s">
        <v>12</v>
      </c>
      <c r="G76" s="18">
        <v>0</v>
      </c>
      <c r="H76" s="41"/>
      <c r="I76" s="39"/>
      <c r="J76" s="5"/>
    </row>
    <row r="77" spans="1:10" ht="15.75" customHeight="1" x14ac:dyDescent="0.3">
      <c r="A77" s="37"/>
      <c r="B77" s="40"/>
      <c r="C77" s="40"/>
      <c r="D77" s="37"/>
      <c r="E77" s="37"/>
      <c r="F77" s="19" t="s">
        <v>13</v>
      </c>
      <c r="G77" s="18">
        <v>0</v>
      </c>
      <c r="H77" s="41"/>
      <c r="I77" s="39"/>
      <c r="J77" s="5"/>
    </row>
    <row r="78" spans="1:10" ht="15.75" customHeight="1" x14ac:dyDescent="0.3">
      <c r="A78" s="37" t="s">
        <v>60</v>
      </c>
      <c r="B78" s="40" t="s">
        <v>84</v>
      </c>
      <c r="C78" s="40" t="s">
        <v>54</v>
      </c>
      <c r="D78" s="37" t="s">
        <v>47</v>
      </c>
      <c r="E78" s="37" t="s">
        <v>47</v>
      </c>
      <c r="F78" s="19" t="s">
        <v>9</v>
      </c>
      <c r="G78" s="18">
        <f>SUM(G79:G82)</f>
        <v>0</v>
      </c>
      <c r="H78" s="41" t="s">
        <v>121</v>
      </c>
      <c r="I78" s="39">
        <v>11</v>
      </c>
      <c r="J78" s="5"/>
    </row>
    <row r="79" spans="1:10" ht="15.75" customHeight="1" x14ac:dyDescent="0.3">
      <c r="A79" s="37"/>
      <c r="B79" s="40"/>
      <c r="C79" s="40"/>
      <c r="D79" s="37"/>
      <c r="E79" s="37"/>
      <c r="F79" s="19" t="s">
        <v>10</v>
      </c>
      <c r="G79" s="18">
        <v>0</v>
      </c>
      <c r="H79" s="41"/>
      <c r="I79" s="39"/>
      <c r="J79" s="5"/>
    </row>
    <row r="80" spans="1:10" ht="15.75" customHeight="1" x14ac:dyDescent="0.3">
      <c r="A80" s="37"/>
      <c r="B80" s="40"/>
      <c r="C80" s="40"/>
      <c r="D80" s="37"/>
      <c r="E80" s="37"/>
      <c r="F80" s="19" t="s">
        <v>11</v>
      </c>
      <c r="G80" s="18">
        <v>0</v>
      </c>
      <c r="H80" s="41"/>
      <c r="I80" s="39"/>
      <c r="J80" s="5"/>
    </row>
    <row r="81" spans="1:10" ht="15.75" customHeight="1" x14ac:dyDescent="0.3">
      <c r="A81" s="37"/>
      <c r="B81" s="40"/>
      <c r="C81" s="40"/>
      <c r="D81" s="37"/>
      <c r="E81" s="37"/>
      <c r="F81" s="19" t="s">
        <v>12</v>
      </c>
      <c r="G81" s="18">
        <v>0</v>
      </c>
      <c r="H81" s="41"/>
      <c r="I81" s="39"/>
      <c r="J81" s="5"/>
    </row>
    <row r="82" spans="1:10" ht="15.75" customHeight="1" x14ac:dyDescent="0.3">
      <c r="A82" s="37"/>
      <c r="B82" s="40"/>
      <c r="C82" s="40"/>
      <c r="D82" s="37"/>
      <c r="E82" s="37"/>
      <c r="F82" s="19" t="s">
        <v>13</v>
      </c>
      <c r="G82" s="18">
        <v>0</v>
      </c>
      <c r="H82" s="41"/>
      <c r="I82" s="39"/>
      <c r="J82" s="5"/>
    </row>
    <row r="83" spans="1:10" ht="20.25" customHeight="1" x14ac:dyDescent="0.3">
      <c r="A83" s="37" t="s">
        <v>83</v>
      </c>
      <c r="B83" s="40" t="s">
        <v>89</v>
      </c>
      <c r="C83" s="40" t="s">
        <v>54</v>
      </c>
      <c r="D83" s="37" t="s">
        <v>141</v>
      </c>
      <c r="E83" s="37" t="s">
        <v>85</v>
      </c>
      <c r="F83" s="19" t="s">
        <v>9</v>
      </c>
      <c r="G83" s="18">
        <f>SUM(G84:G87)</f>
        <v>84.2</v>
      </c>
      <c r="H83" s="41" t="s">
        <v>129</v>
      </c>
      <c r="I83" s="39">
        <v>6</v>
      </c>
      <c r="J83" s="5"/>
    </row>
    <row r="84" spans="1:10" ht="16.2" customHeight="1" x14ac:dyDescent="0.3">
      <c r="A84" s="37"/>
      <c r="B84" s="40"/>
      <c r="C84" s="40"/>
      <c r="D84" s="37"/>
      <c r="E84" s="37"/>
      <c r="F84" s="19" t="s">
        <v>10</v>
      </c>
      <c r="G84" s="18">
        <v>84.2</v>
      </c>
      <c r="H84" s="41"/>
      <c r="I84" s="39"/>
      <c r="J84" s="5"/>
    </row>
    <row r="85" spans="1:10" ht="13.95" customHeight="1" x14ac:dyDescent="0.3">
      <c r="A85" s="37"/>
      <c r="B85" s="40"/>
      <c r="C85" s="40"/>
      <c r="D85" s="37"/>
      <c r="E85" s="37"/>
      <c r="F85" s="19" t="s">
        <v>11</v>
      </c>
      <c r="G85" s="18">
        <v>0</v>
      </c>
      <c r="H85" s="41"/>
      <c r="I85" s="39"/>
      <c r="J85" s="5"/>
    </row>
    <row r="86" spans="1:10" ht="17.399999999999999" customHeight="1" x14ac:dyDescent="0.3">
      <c r="A86" s="37"/>
      <c r="B86" s="40"/>
      <c r="C86" s="40"/>
      <c r="D86" s="37"/>
      <c r="E86" s="37"/>
      <c r="F86" s="19" t="s">
        <v>12</v>
      </c>
      <c r="G86" s="18">
        <v>0</v>
      </c>
      <c r="H86" s="41"/>
      <c r="I86" s="39"/>
      <c r="J86" s="5"/>
    </row>
    <row r="87" spans="1:10" ht="15.75" customHeight="1" x14ac:dyDescent="0.3">
      <c r="A87" s="37"/>
      <c r="B87" s="40"/>
      <c r="C87" s="40"/>
      <c r="D87" s="37"/>
      <c r="E87" s="37"/>
      <c r="F87" s="19" t="s">
        <v>13</v>
      </c>
      <c r="G87" s="18">
        <v>0</v>
      </c>
      <c r="H87" s="41"/>
      <c r="I87" s="39"/>
      <c r="J87" s="5"/>
    </row>
    <row r="88" spans="1:10" s="9" customFormat="1" ht="18" customHeight="1" x14ac:dyDescent="0.3">
      <c r="A88" s="37" t="s">
        <v>90</v>
      </c>
      <c r="B88" s="40" t="s">
        <v>105</v>
      </c>
      <c r="C88" s="40" t="s">
        <v>54</v>
      </c>
      <c r="D88" s="37" t="s">
        <v>50</v>
      </c>
      <c r="E88" s="37" t="s">
        <v>51</v>
      </c>
      <c r="F88" s="19" t="s">
        <v>9</v>
      </c>
      <c r="G88" s="18">
        <f>SUM(G89:G92)</f>
        <v>0</v>
      </c>
      <c r="H88" s="41" t="s">
        <v>111</v>
      </c>
      <c r="I88" s="39">
        <v>1</v>
      </c>
      <c r="J88" s="8"/>
    </row>
    <row r="89" spans="1:10" s="9" customFormat="1" ht="16.2" customHeight="1" x14ac:dyDescent="0.3">
      <c r="A89" s="37"/>
      <c r="B89" s="40"/>
      <c r="C89" s="40"/>
      <c r="D89" s="37"/>
      <c r="E89" s="37"/>
      <c r="F89" s="19" t="s">
        <v>10</v>
      </c>
      <c r="G89" s="18">
        <v>0</v>
      </c>
      <c r="H89" s="41"/>
      <c r="I89" s="39"/>
      <c r="J89" s="8"/>
    </row>
    <row r="90" spans="1:10" s="9" customFormat="1" ht="13.95" customHeight="1" x14ac:dyDescent="0.3">
      <c r="A90" s="37"/>
      <c r="B90" s="40"/>
      <c r="C90" s="40"/>
      <c r="D90" s="37"/>
      <c r="E90" s="37"/>
      <c r="F90" s="19" t="s">
        <v>11</v>
      </c>
      <c r="G90" s="18">
        <v>0</v>
      </c>
      <c r="H90" s="41"/>
      <c r="I90" s="39"/>
      <c r="J90" s="8"/>
    </row>
    <row r="91" spans="1:10" s="9" customFormat="1" ht="19.2" customHeight="1" x14ac:dyDescent="0.3">
      <c r="A91" s="37"/>
      <c r="B91" s="40"/>
      <c r="C91" s="40"/>
      <c r="D91" s="37"/>
      <c r="E91" s="37"/>
      <c r="F91" s="19" t="s">
        <v>12</v>
      </c>
      <c r="G91" s="18">
        <v>0</v>
      </c>
      <c r="H91" s="41"/>
      <c r="I91" s="39"/>
      <c r="J91" s="8"/>
    </row>
    <row r="92" spans="1:10" s="9" customFormat="1" ht="74.400000000000006" customHeight="1" x14ac:dyDescent="0.3">
      <c r="A92" s="37"/>
      <c r="B92" s="40"/>
      <c r="C92" s="40"/>
      <c r="D92" s="37"/>
      <c r="E92" s="37"/>
      <c r="F92" s="19" t="s">
        <v>13</v>
      </c>
      <c r="G92" s="18">
        <v>0</v>
      </c>
      <c r="H92" s="41"/>
      <c r="I92" s="39"/>
      <c r="J92" s="8"/>
    </row>
    <row r="93" spans="1:10" s="1" customFormat="1" ht="17.25" customHeight="1" x14ac:dyDescent="0.3">
      <c r="A93" s="37" t="s">
        <v>79</v>
      </c>
      <c r="B93" s="40" t="s">
        <v>113</v>
      </c>
      <c r="C93" s="40" t="s">
        <v>45</v>
      </c>
      <c r="D93" s="37" t="s">
        <v>50</v>
      </c>
      <c r="E93" s="37" t="s">
        <v>51</v>
      </c>
      <c r="F93" s="19" t="s">
        <v>9</v>
      </c>
      <c r="G93" s="18">
        <f>SUM(G94:G97)</f>
        <v>0</v>
      </c>
      <c r="H93" s="39" t="s">
        <v>18</v>
      </c>
      <c r="I93" s="39" t="s">
        <v>18</v>
      </c>
      <c r="J93" s="6"/>
    </row>
    <row r="94" spans="1:10" s="1" customFormat="1" ht="15.6" x14ac:dyDescent="0.3">
      <c r="A94" s="37"/>
      <c r="B94" s="40"/>
      <c r="C94" s="40"/>
      <c r="D94" s="37"/>
      <c r="E94" s="37"/>
      <c r="F94" s="19" t="s">
        <v>10</v>
      </c>
      <c r="G94" s="18">
        <f>G99</f>
        <v>0</v>
      </c>
      <c r="H94" s="39"/>
      <c r="I94" s="39"/>
      <c r="J94" s="6"/>
    </row>
    <row r="95" spans="1:10" s="1" customFormat="1" ht="15.6" x14ac:dyDescent="0.3">
      <c r="A95" s="37"/>
      <c r="B95" s="40"/>
      <c r="C95" s="40"/>
      <c r="D95" s="37"/>
      <c r="E95" s="37"/>
      <c r="F95" s="19" t="s">
        <v>11</v>
      </c>
      <c r="G95" s="18">
        <f>G100</f>
        <v>0</v>
      </c>
      <c r="H95" s="39"/>
      <c r="I95" s="39"/>
      <c r="J95" s="6"/>
    </row>
    <row r="96" spans="1:10" s="1" customFormat="1" ht="15.6" x14ac:dyDescent="0.3">
      <c r="A96" s="37"/>
      <c r="B96" s="40"/>
      <c r="C96" s="40"/>
      <c r="D96" s="37"/>
      <c r="E96" s="37"/>
      <c r="F96" s="19" t="s">
        <v>12</v>
      </c>
      <c r="G96" s="18">
        <f>G101</f>
        <v>0</v>
      </c>
      <c r="H96" s="39"/>
      <c r="I96" s="39"/>
      <c r="J96" s="6"/>
    </row>
    <row r="97" spans="1:12" s="1" customFormat="1" ht="15.6" x14ac:dyDescent="0.3">
      <c r="A97" s="37"/>
      <c r="B97" s="40"/>
      <c r="C97" s="40"/>
      <c r="D97" s="37"/>
      <c r="E97" s="37"/>
      <c r="F97" s="19" t="s">
        <v>13</v>
      </c>
      <c r="G97" s="18">
        <f>G102</f>
        <v>0</v>
      </c>
      <c r="H97" s="39"/>
      <c r="I97" s="39"/>
      <c r="J97" s="6"/>
    </row>
    <row r="98" spans="1:12" s="1" customFormat="1" ht="15.6" x14ac:dyDescent="0.3">
      <c r="A98" s="38"/>
      <c r="B98" s="44"/>
      <c r="C98" s="40" t="s">
        <v>54</v>
      </c>
      <c r="D98" s="37" t="s">
        <v>50</v>
      </c>
      <c r="E98" s="37" t="s">
        <v>51</v>
      </c>
      <c r="F98" s="19" t="s">
        <v>9</v>
      </c>
      <c r="G98" s="18">
        <f>SUM(G99:G102)</f>
        <v>0</v>
      </c>
      <c r="H98" s="39" t="s">
        <v>18</v>
      </c>
      <c r="I98" s="39" t="s">
        <v>18</v>
      </c>
      <c r="J98" s="6"/>
    </row>
    <row r="99" spans="1:12" s="1" customFormat="1" ht="15.6" x14ac:dyDescent="0.3">
      <c r="A99" s="38"/>
      <c r="B99" s="44"/>
      <c r="C99" s="40"/>
      <c r="D99" s="37"/>
      <c r="E99" s="37"/>
      <c r="F99" s="19" t="s">
        <v>10</v>
      </c>
      <c r="G99" s="18">
        <f>G104</f>
        <v>0</v>
      </c>
      <c r="H99" s="39"/>
      <c r="I99" s="39"/>
      <c r="J99" s="6"/>
    </row>
    <row r="100" spans="1:12" s="1" customFormat="1" ht="15.6" x14ac:dyDescent="0.3">
      <c r="A100" s="38"/>
      <c r="B100" s="44"/>
      <c r="C100" s="40"/>
      <c r="D100" s="37"/>
      <c r="E100" s="37"/>
      <c r="F100" s="19" t="s">
        <v>11</v>
      </c>
      <c r="G100" s="18">
        <f>G105</f>
        <v>0</v>
      </c>
      <c r="H100" s="39"/>
      <c r="I100" s="39"/>
      <c r="J100" s="6"/>
    </row>
    <row r="101" spans="1:12" s="1" customFormat="1" ht="15.6" x14ac:dyDescent="0.3">
      <c r="A101" s="38"/>
      <c r="B101" s="44"/>
      <c r="C101" s="40"/>
      <c r="D101" s="37"/>
      <c r="E101" s="37"/>
      <c r="F101" s="19" t="s">
        <v>12</v>
      </c>
      <c r="G101" s="18">
        <f>G106</f>
        <v>0</v>
      </c>
      <c r="H101" s="39"/>
      <c r="I101" s="39"/>
      <c r="J101" s="6"/>
    </row>
    <row r="102" spans="1:12" s="1" customFormat="1" ht="15.6" x14ac:dyDescent="0.3">
      <c r="A102" s="38"/>
      <c r="B102" s="44"/>
      <c r="C102" s="40"/>
      <c r="D102" s="37"/>
      <c r="E102" s="37"/>
      <c r="F102" s="19" t="s">
        <v>13</v>
      </c>
      <c r="G102" s="18">
        <f>G107</f>
        <v>0</v>
      </c>
      <c r="H102" s="39"/>
      <c r="I102" s="39"/>
      <c r="J102" s="6"/>
    </row>
    <row r="103" spans="1:12" s="1" customFormat="1" ht="15.6" x14ac:dyDescent="0.3">
      <c r="A103" s="37" t="s">
        <v>80</v>
      </c>
      <c r="B103" s="40" t="s">
        <v>106</v>
      </c>
      <c r="C103" s="40" t="s">
        <v>54</v>
      </c>
      <c r="D103" s="37" t="s">
        <v>50</v>
      </c>
      <c r="E103" s="37" t="s">
        <v>51</v>
      </c>
      <c r="F103" s="19" t="s">
        <v>9</v>
      </c>
      <c r="G103" s="18">
        <f>SUM(G104:G107)</f>
        <v>0</v>
      </c>
      <c r="H103" s="41" t="s">
        <v>81</v>
      </c>
      <c r="I103" s="62">
        <v>12</v>
      </c>
      <c r="J103" s="6"/>
    </row>
    <row r="104" spans="1:12" s="1" customFormat="1" ht="15.6" x14ac:dyDescent="0.3">
      <c r="A104" s="37"/>
      <c r="B104" s="40"/>
      <c r="C104" s="40"/>
      <c r="D104" s="37"/>
      <c r="E104" s="37"/>
      <c r="F104" s="19" t="s">
        <v>10</v>
      </c>
      <c r="G104" s="18">
        <v>0</v>
      </c>
      <c r="H104" s="41"/>
      <c r="I104" s="62"/>
      <c r="J104" s="6"/>
    </row>
    <row r="105" spans="1:12" s="1" customFormat="1" ht="15.6" x14ac:dyDescent="0.3">
      <c r="A105" s="37"/>
      <c r="B105" s="40"/>
      <c r="C105" s="40"/>
      <c r="D105" s="37"/>
      <c r="E105" s="37"/>
      <c r="F105" s="19" t="s">
        <v>11</v>
      </c>
      <c r="G105" s="18">
        <v>0</v>
      </c>
      <c r="H105" s="41"/>
      <c r="I105" s="62"/>
      <c r="J105" s="6"/>
    </row>
    <row r="106" spans="1:12" s="1" customFormat="1" ht="15.6" x14ac:dyDescent="0.3">
      <c r="A106" s="37"/>
      <c r="B106" s="40"/>
      <c r="C106" s="40"/>
      <c r="D106" s="37"/>
      <c r="E106" s="37"/>
      <c r="F106" s="19" t="s">
        <v>12</v>
      </c>
      <c r="G106" s="18">
        <v>0</v>
      </c>
      <c r="H106" s="41"/>
      <c r="I106" s="62"/>
      <c r="J106" s="6"/>
      <c r="L106" s="1" t="s">
        <v>134</v>
      </c>
    </row>
    <row r="107" spans="1:12" s="1" customFormat="1" ht="15.6" x14ac:dyDescent="0.3">
      <c r="A107" s="37"/>
      <c r="B107" s="40"/>
      <c r="C107" s="40"/>
      <c r="D107" s="37"/>
      <c r="E107" s="37"/>
      <c r="F107" s="19" t="s">
        <v>13</v>
      </c>
      <c r="G107" s="18">
        <v>0</v>
      </c>
      <c r="H107" s="41"/>
      <c r="I107" s="62"/>
      <c r="J107" s="6"/>
    </row>
    <row r="108" spans="1:12" s="1" customFormat="1" ht="17.25" customHeight="1" x14ac:dyDescent="0.3">
      <c r="A108" s="42" t="s">
        <v>55</v>
      </c>
      <c r="B108" s="43" t="s">
        <v>138</v>
      </c>
      <c r="C108" s="45" t="s">
        <v>45</v>
      </c>
      <c r="D108" s="42" t="s">
        <v>15</v>
      </c>
      <c r="E108" s="42" t="s">
        <v>15</v>
      </c>
      <c r="F108" s="15" t="s">
        <v>9</v>
      </c>
      <c r="G108" s="16">
        <f>SUM(G109:G112)</f>
        <v>0</v>
      </c>
      <c r="H108" s="46" t="s">
        <v>18</v>
      </c>
      <c r="I108" s="46" t="s">
        <v>18</v>
      </c>
      <c r="J108" s="6"/>
    </row>
    <row r="109" spans="1:12" s="1" customFormat="1" ht="16.2" x14ac:dyDescent="0.3">
      <c r="A109" s="42"/>
      <c r="B109" s="43"/>
      <c r="C109" s="45"/>
      <c r="D109" s="42"/>
      <c r="E109" s="42"/>
      <c r="F109" s="15" t="s">
        <v>10</v>
      </c>
      <c r="G109" s="16">
        <f>G114</f>
        <v>0</v>
      </c>
      <c r="H109" s="46"/>
      <c r="I109" s="46"/>
      <c r="J109" s="6"/>
    </row>
    <row r="110" spans="1:12" s="1" customFormat="1" ht="16.2" x14ac:dyDescent="0.3">
      <c r="A110" s="42"/>
      <c r="B110" s="43"/>
      <c r="C110" s="45"/>
      <c r="D110" s="42"/>
      <c r="E110" s="42"/>
      <c r="F110" s="15" t="s">
        <v>11</v>
      </c>
      <c r="G110" s="16">
        <f>G115</f>
        <v>0</v>
      </c>
      <c r="H110" s="46"/>
      <c r="I110" s="46"/>
      <c r="J110" s="6"/>
    </row>
    <row r="111" spans="1:12" s="1" customFormat="1" ht="16.2" x14ac:dyDescent="0.3">
      <c r="A111" s="42"/>
      <c r="B111" s="43"/>
      <c r="C111" s="45"/>
      <c r="D111" s="42"/>
      <c r="E111" s="42"/>
      <c r="F111" s="15" t="s">
        <v>12</v>
      </c>
      <c r="G111" s="16">
        <f>G116</f>
        <v>0</v>
      </c>
      <c r="H111" s="46"/>
      <c r="I111" s="46"/>
      <c r="J111" s="6"/>
    </row>
    <row r="112" spans="1:12" s="1" customFormat="1" ht="16.2" x14ac:dyDescent="0.3">
      <c r="A112" s="42"/>
      <c r="B112" s="43"/>
      <c r="C112" s="45"/>
      <c r="D112" s="42"/>
      <c r="E112" s="42"/>
      <c r="F112" s="15" t="s">
        <v>13</v>
      </c>
      <c r="G112" s="16">
        <f>G117</f>
        <v>0</v>
      </c>
      <c r="H112" s="46"/>
      <c r="I112" s="46"/>
      <c r="J112" s="6"/>
    </row>
    <row r="113" spans="1:10" s="1" customFormat="1" ht="15.75" customHeight="1" x14ac:dyDescent="0.3">
      <c r="A113" s="37"/>
      <c r="B113" s="40"/>
      <c r="C113" s="45" t="s">
        <v>14</v>
      </c>
      <c r="D113" s="42" t="s">
        <v>15</v>
      </c>
      <c r="E113" s="42" t="s">
        <v>15</v>
      </c>
      <c r="F113" s="15" t="s">
        <v>9</v>
      </c>
      <c r="G113" s="16">
        <f>SUM(G114:G117)</f>
        <v>0</v>
      </c>
      <c r="H113" s="46" t="s">
        <v>18</v>
      </c>
      <c r="I113" s="46" t="s">
        <v>18</v>
      </c>
      <c r="J113" s="6"/>
    </row>
    <row r="114" spans="1:10" s="1" customFormat="1" ht="16.2" x14ac:dyDescent="0.3">
      <c r="A114" s="37"/>
      <c r="B114" s="40"/>
      <c r="C114" s="45"/>
      <c r="D114" s="42"/>
      <c r="E114" s="42"/>
      <c r="F114" s="15" t="s">
        <v>10</v>
      </c>
      <c r="G114" s="16">
        <f>G124</f>
        <v>0</v>
      </c>
      <c r="H114" s="46"/>
      <c r="I114" s="46"/>
      <c r="J114" s="6"/>
    </row>
    <row r="115" spans="1:10" s="1" customFormat="1" ht="16.2" x14ac:dyDescent="0.3">
      <c r="A115" s="37"/>
      <c r="B115" s="40"/>
      <c r="C115" s="45"/>
      <c r="D115" s="42"/>
      <c r="E115" s="42"/>
      <c r="F115" s="15" t="s">
        <v>11</v>
      </c>
      <c r="G115" s="16">
        <f>G125</f>
        <v>0</v>
      </c>
      <c r="H115" s="46"/>
      <c r="I115" s="46"/>
      <c r="J115" s="6"/>
    </row>
    <row r="116" spans="1:10" s="1" customFormat="1" ht="16.2" x14ac:dyDescent="0.3">
      <c r="A116" s="37"/>
      <c r="B116" s="40"/>
      <c r="C116" s="45"/>
      <c r="D116" s="42"/>
      <c r="E116" s="42"/>
      <c r="F116" s="15" t="s">
        <v>12</v>
      </c>
      <c r="G116" s="16">
        <f>G126</f>
        <v>0</v>
      </c>
      <c r="H116" s="46"/>
      <c r="I116" s="46"/>
      <c r="J116" s="6"/>
    </row>
    <row r="117" spans="1:10" s="1" customFormat="1" ht="16.2" x14ac:dyDescent="0.3">
      <c r="A117" s="37"/>
      <c r="B117" s="40"/>
      <c r="C117" s="45"/>
      <c r="D117" s="42"/>
      <c r="E117" s="42"/>
      <c r="F117" s="15" t="s">
        <v>13</v>
      </c>
      <c r="G117" s="16">
        <f>G127</f>
        <v>0</v>
      </c>
      <c r="H117" s="46"/>
      <c r="I117" s="46"/>
      <c r="J117" s="6"/>
    </row>
    <row r="118" spans="1:10" s="1" customFormat="1" ht="15.6" x14ac:dyDescent="0.3">
      <c r="A118" s="37" t="s">
        <v>56</v>
      </c>
      <c r="B118" s="76" t="s">
        <v>114</v>
      </c>
      <c r="C118" s="40" t="s">
        <v>45</v>
      </c>
      <c r="D118" s="37" t="s">
        <v>15</v>
      </c>
      <c r="E118" s="37" t="s">
        <v>15</v>
      </c>
      <c r="F118" s="19" t="s">
        <v>9</v>
      </c>
      <c r="G118" s="18">
        <f>SUM(G119:G122)</f>
        <v>0</v>
      </c>
      <c r="H118" s="39" t="s">
        <v>18</v>
      </c>
      <c r="I118" s="48" t="s">
        <v>18</v>
      </c>
      <c r="J118" s="6"/>
    </row>
    <row r="119" spans="1:10" s="1" customFormat="1" ht="15.6" x14ac:dyDescent="0.3">
      <c r="A119" s="37"/>
      <c r="B119" s="76"/>
      <c r="C119" s="40"/>
      <c r="D119" s="37"/>
      <c r="E119" s="37"/>
      <c r="F119" s="19" t="s">
        <v>10</v>
      </c>
      <c r="G119" s="18">
        <f>G124</f>
        <v>0</v>
      </c>
      <c r="H119" s="39"/>
      <c r="I119" s="48"/>
      <c r="J119" s="6"/>
    </row>
    <row r="120" spans="1:10" s="1" customFormat="1" ht="15.6" x14ac:dyDescent="0.3">
      <c r="A120" s="37"/>
      <c r="B120" s="76"/>
      <c r="C120" s="40"/>
      <c r="D120" s="37"/>
      <c r="E120" s="37"/>
      <c r="F120" s="19" t="s">
        <v>11</v>
      </c>
      <c r="G120" s="18">
        <f>G125</f>
        <v>0</v>
      </c>
      <c r="H120" s="39"/>
      <c r="I120" s="48"/>
      <c r="J120" s="6"/>
    </row>
    <row r="121" spans="1:10" s="1" customFormat="1" ht="15.6" x14ac:dyDescent="0.3">
      <c r="A121" s="37"/>
      <c r="B121" s="76"/>
      <c r="C121" s="40"/>
      <c r="D121" s="37"/>
      <c r="E121" s="37"/>
      <c r="F121" s="19" t="s">
        <v>12</v>
      </c>
      <c r="G121" s="18">
        <f>G126</f>
        <v>0</v>
      </c>
      <c r="H121" s="39"/>
      <c r="I121" s="48"/>
      <c r="J121" s="6"/>
    </row>
    <row r="122" spans="1:10" s="1" customFormat="1" ht="15.6" x14ac:dyDescent="0.3">
      <c r="A122" s="37"/>
      <c r="B122" s="76"/>
      <c r="C122" s="40"/>
      <c r="D122" s="37"/>
      <c r="E122" s="37"/>
      <c r="F122" s="19" t="s">
        <v>13</v>
      </c>
      <c r="G122" s="18">
        <f>G127</f>
        <v>0</v>
      </c>
      <c r="H122" s="39"/>
      <c r="I122" s="48"/>
      <c r="J122" s="6"/>
    </row>
    <row r="123" spans="1:10" s="1" customFormat="1" ht="15.6" x14ac:dyDescent="0.3">
      <c r="A123" s="37"/>
      <c r="B123" s="40"/>
      <c r="C123" s="40" t="s">
        <v>14</v>
      </c>
      <c r="D123" s="37" t="s">
        <v>15</v>
      </c>
      <c r="E123" s="37" t="s">
        <v>15</v>
      </c>
      <c r="F123" s="19" t="s">
        <v>9</v>
      </c>
      <c r="G123" s="18">
        <f>SUM(G124:G127)</f>
        <v>0</v>
      </c>
      <c r="H123" s="39" t="s">
        <v>18</v>
      </c>
      <c r="I123" s="48" t="s">
        <v>18</v>
      </c>
      <c r="J123" s="6"/>
    </row>
    <row r="124" spans="1:10" s="1" customFormat="1" ht="15.6" x14ac:dyDescent="0.3">
      <c r="A124" s="37"/>
      <c r="B124" s="40"/>
      <c r="C124" s="40"/>
      <c r="D124" s="37"/>
      <c r="E124" s="37"/>
      <c r="F124" s="19" t="s">
        <v>10</v>
      </c>
      <c r="G124" s="18">
        <f>G129+G134+G139</f>
        <v>0</v>
      </c>
      <c r="H124" s="39"/>
      <c r="I124" s="48"/>
      <c r="J124" s="6"/>
    </row>
    <row r="125" spans="1:10" s="1" customFormat="1" ht="15.6" x14ac:dyDescent="0.3">
      <c r="A125" s="37"/>
      <c r="B125" s="40"/>
      <c r="C125" s="40"/>
      <c r="D125" s="37"/>
      <c r="E125" s="37"/>
      <c r="F125" s="19" t="s">
        <v>11</v>
      </c>
      <c r="G125" s="18">
        <f>G130+G135+G140</f>
        <v>0</v>
      </c>
      <c r="H125" s="39"/>
      <c r="I125" s="48"/>
      <c r="J125" s="6"/>
    </row>
    <row r="126" spans="1:10" s="1" customFormat="1" ht="15.6" x14ac:dyDescent="0.3">
      <c r="A126" s="37"/>
      <c r="B126" s="40"/>
      <c r="C126" s="40"/>
      <c r="D126" s="37"/>
      <c r="E126" s="37"/>
      <c r="F126" s="19" t="s">
        <v>12</v>
      </c>
      <c r="G126" s="18">
        <f>G131+G136+G141</f>
        <v>0</v>
      </c>
      <c r="H126" s="39"/>
      <c r="I126" s="48"/>
      <c r="J126" s="6"/>
    </row>
    <row r="127" spans="1:10" s="1" customFormat="1" ht="15.6" x14ac:dyDescent="0.3">
      <c r="A127" s="37"/>
      <c r="B127" s="40"/>
      <c r="C127" s="40"/>
      <c r="D127" s="37"/>
      <c r="E127" s="37"/>
      <c r="F127" s="19" t="s">
        <v>13</v>
      </c>
      <c r="G127" s="18">
        <f>G132+G137+G142</f>
        <v>0</v>
      </c>
      <c r="H127" s="39"/>
      <c r="I127" s="48"/>
      <c r="J127" s="6"/>
    </row>
    <row r="128" spans="1:10" s="1" customFormat="1" ht="15.75" customHeight="1" x14ac:dyDescent="0.3">
      <c r="A128" s="37" t="s">
        <v>61</v>
      </c>
      <c r="B128" s="54" t="s">
        <v>76</v>
      </c>
      <c r="C128" s="40" t="s">
        <v>14</v>
      </c>
      <c r="D128" s="37" t="s">
        <v>50</v>
      </c>
      <c r="E128" s="37" t="s">
        <v>51</v>
      </c>
      <c r="F128" s="19" t="s">
        <v>9</v>
      </c>
      <c r="G128" s="18">
        <f>SUM(G129:G132)</f>
        <v>0</v>
      </c>
      <c r="H128" s="41" t="s">
        <v>21</v>
      </c>
      <c r="I128" s="48">
        <v>100</v>
      </c>
      <c r="J128" s="6"/>
    </row>
    <row r="129" spans="1:10" s="1" customFormat="1" ht="15.6" x14ac:dyDescent="0.3">
      <c r="A129" s="37"/>
      <c r="B129" s="77"/>
      <c r="C129" s="40"/>
      <c r="D129" s="37"/>
      <c r="E129" s="37"/>
      <c r="F129" s="19" t="s">
        <v>10</v>
      </c>
      <c r="G129" s="18">
        <v>0</v>
      </c>
      <c r="H129" s="41"/>
      <c r="I129" s="48"/>
      <c r="J129" s="6"/>
    </row>
    <row r="130" spans="1:10" s="1" customFormat="1" ht="15.6" x14ac:dyDescent="0.3">
      <c r="A130" s="37"/>
      <c r="B130" s="77"/>
      <c r="C130" s="40"/>
      <c r="D130" s="37"/>
      <c r="E130" s="37"/>
      <c r="F130" s="19" t="s">
        <v>11</v>
      </c>
      <c r="G130" s="18">
        <v>0</v>
      </c>
      <c r="H130" s="41"/>
      <c r="I130" s="48"/>
      <c r="J130" s="6"/>
    </row>
    <row r="131" spans="1:10" s="1" customFormat="1" ht="15.6" x14ac:dyDescent="0.3">
      <c r="A131" s="37"/>
      <c r="B131" s="77"/>
      <c r="C131" s="40"/>
      <c r="D131" s="37"/>
      <c r="E131" s="37"/>
      <c r="F131" s="19" t="s">
        <v>12</v>
      </c>
      <c r="G131" s="18">
        <v>0</v>
      </c>
      <c r="H131" s="41"/>
      <c r="I131" s="48"/>
      <c r="J131" s="6"/>
    </row>
    <row r="132" spans="1:10" s="1" customFormat="1" ht="33" customHeight="1" x14ac:dyDescent="0.3">
      <c r="A132" s="37"/>
      <c r="B132" s="77"/>
      <c r="C132" s="40"/>
      <c r="D132" s="37"/>
      <c r="E132" s="37"/>
      <c r="F132" s="19" t="s">
        <v>13</v>
      </c>
      <c r="G132" s="18">
        <v>0</v>
      </c>
      <c r="H132" s="41"/>
      <c r="I132" s="48"/>
      <c r="J132" s="6"/>
    </row>
    <row r="133" spans="1:10" s="1" customFormat="1" ht="17.25" customHeight="1" x14ac:dyDescent="0.3">
      <c r="A133" s="37" t="s">
        <v>62</v>
      </c>
      <c r="B133" s="40" t="s">
        <v>77</v>
      </c>
      <c r="C133" s="40" t="s">
        <v>14</v>
      </c>
      <c r="D133" s="37" t="s">
        <v>50</v>
      </c>
      <c r="E133" s="37" t="s">
        <v>51</v>
      </c>
      <c r="F133" s="19" t="s">
        <v>9</v>
      </c>
      <c r="G133" s="18">
        <f>SUM(G134:G137)</f>
        <v>0</v>
      </c>
      <c r="H133" s="41" t="s">
        <v>22</v>
      </c>
      <c r="I133" s="48">
        <v>100</v>
      </c>
      <c r="J133" s="6"/>
    </row>
    <row r="134" spans="1:10" s="1" customFormat="1" ht="15.6" x14ac:dyDescent="0.3">
      <c r="A134" s="37"/>
      <c r="B134" s="76"/>
      <c r="C134" s="40"/>
      <c r="D134" s="37"/>
      <c r="E134" s="37"/>
      <c r="F134" s="19" t="s">
        <v>10</v>
      </c>
      <c r="G134" s="18">
        <v>0</v>
      </c>
      <c r="H134" s="41"/>
      <c r="I134" s="48"/>
      <c r="J134" s="6"/>
    </row>
    <row r="135" spans="1:10" s="1" customFormat="1" ht="15.6" x14ac:dyDescent="0.3">
      <c r="A135" s="37"/>
      <c r="B135" s="76"/>
      <c r="C135" s="40"/>
      <c r="D135" s="37"/>
      <c r="E135" s="37"/>
      <c r="F135" s="19" t="s">
        <v>11</v>
      </c>
      <c r="G135" s="18">
        <v>0</v>
      </c>
      <c r="H135" s="41"/>
      <c r="I135" s="48"/>
      <c r="J135" s="6"/>
    </row>
    <row r="136" spans="1:10" s="1" customFormat="1" ht="15.6" x14ac:dyDescent="0.3">
      <c r="A136" s="37"/>
      <c r="B136" s="76"/>
      <c r="C136" s="40"/>
      <c r="D136" s="37"/>
      <c r="E136" s="37"/>
      <c r="F136" s="19" t="s">
        <v>12</v>
      </c>
      <c r="G136" s="18">
        <v>0</v>
      </c>
      <c r="H136" s="41"/>
      <c r="I136" s="48"/>
      <c r="J136" s="6"/>
    </row>
    <row r="137" spans="1:10" s="1" customFormat="1" ht="31.95" customHeight="1" x14ac:dyDescent="0.3">
      <c r="A137" s="37"/>
      <c r="B137" s="76"/>
      <c r="C137" s="40"/>
      <c r="D137" s="37"/>
      <c r="E137" s="37"/>
      <c r="F137" s="19" t="s">
        <v>13</v>
      </c>
      <c r="G137" s="18">
        <v>0</v>
      </c>
      <c r="H137" s="41"/>
      <c r="I137" s="48"/>
      <c r="J137" s="6"/>
    </row>
    <row r="138" spans="1:10" s="1" customFormat="1" ht="19.5" customHeight="1" x14ac:dyDescent="0.3">
      <c r="A138" s="37" t="s">
        <v>63</v>
      </c>
      <c r="B138" s="40" t="s">
        <v>78</v>
      </c>
      <c r="C138" s="40" t="s">
        <v>120</v>
      </c>
      <c r="D138" s="37" t="s">
        <v>50</v>
      </c>
      <c r="E138" s="37" t="s">
        <v>51</v>
      </c>
      <c r="F138" s="19" t="s">
        <v>9</v>
      </c>
      <c r="G138" s="18">
        <f>SUM(G139:G142)</f>
        <v>0</v>
      </c>
      <c r="H138" s="41" t="s">
        <v>67</v>
      </c>
      <c r="I138" s="48">
        <v>100</v>
      </c>
      <c r="J138" s="6"/>
    </row>
    <row r="139" spans="1:10" s="1" customFormat="1" ht="15.6" x14ac:dyDescent="0.3">
      <c r="A139" s="37"/>
      <c r="B139" s="76"/>
      <c r="C139" s="40"/>
      <c r="D139" s="37"/>
      <c r="E139" s="37"/>
      <c r="F139" s="19" t="s">
        <v>10</v>
      </c>
      <c r="G139" s="18">
        <v>0</v>
      </c>
      <c r="H139" s="41"/>
      <c r="I139" s="48"/>
      <c r="J139" s="6"/>
    </row>
    <row r="140" spans="1:10" s="1" customFormat="1" ht="15.6" x14ac:dyDescent="0.3">
      <c r="A140" s="37"/>
      <c r="B140" s="76"/>
      <c r="C140" s="40"/>
      <c r="D140" s="37"/>
      <c r="E140" s="37"/>
      <c r="F140" s="19" t="s">
        <v>11</v>
      </c>
      <c r="G140" s="18">
        <v>0</v>
      </c>
      <c r="H140" s="41"/>
      <c r="I140" s="48"/>
      <c r="J140" s="6"/>
    </row>
    <row r="141" spans="1:10" s="1" customFormat="1" ht="15.6" x14ac:dyDescent="0.3">
      <c r="A141" s="37"/>
      <c r="B141" s="76"/>
      <c r="C141" s="40"/>
      <c r="D141" s="37"/>
      <c r="E141" s="37"/>
      <c r="F141" s="19" t="s">
        <v>12</v>
      </c>
      <c r="G141" s="18">
        <v>0</v>
      </c>
      <c r="H141" s="41"/>
      <c r="I141" s="48"/>
      <c r="J141" s="6"/>
    </row>
    <row r="142" spans="1:10" s="1" customFormat="1" ht="59.4" customHeight="1" x14ac:dyDescent="0.3">
      <c r="A142" s="37"/>
      <c r="B142" s="76"/>
      <c r="C142" s="40"/>
      <c r="D142" s="37"/>
      <c r="E142" s="37"/>
      <c r="F142" s="19" t="s">
        <v>13</v>
      </c>
      <c r="G142" s="18">
        <v>0</v>
      </c>
      <c r="H142" s="41"/>
      <c r="I142" s="48"/>
      <c r="J142" s="6"/>
    </row>
    <row r="143" spans="1:10" s="11" customFormat="1" ht="15.75" customHeight="1" x14ac:dyDescent="0.3">
      <c r="A143" s="42" t="s">
        <v>32</v>
      </c>
      <c r="B143" s="43" t="s">
        <v>139</v>
      </c>
      <c r="C143" s="45" t="s">
        <v>45</v>
      </c>
      <c r="D143" s="37" t="s">
        <v>15</v>
      </c>
      <c r="E143" s="37" t="s">
        <v>15</v>
      </c>
      <c r="F143" s="15" t="s">
        <v>9</v>
      </c>
      <c r="G143" s="16">
        <f>SUM(G144:G147)</f>
        <v>5100</v>
      </c>
      <c r="H143" s="46" t="s">
        <v>18</v>
      </c>
      <c r="I143" s="46" t="s">
        <v>18</v>
      </c>
      <c r="J143" s="10"/>
    </row>
    <row r="144" spans="1:10" s="11" customFormat="1" ht="16.2" x14ac:dyDescent="0.3">
      <c r="A144" s="42"/>
      <c r="B144" s="43"/>
      <c r="C144" s="45"/>
      <c r="D144" s="37"/>
      <c r="E144" s="37"/>
      <c r="F144" s="15" t="s">
        <v>10</v>
      </c>
      <c r="G144" s="16">
        <f>G149</f>
        <v>0</v>
      </c>
      <c r="H144" s="46"/>
      <c r="I144" s="46"/>
      <c r="J144" s="10"/>
    </row>
    <row r="145" spans="1:10" s="11" customFormat="1" ht="16.2" x14ac:dyDescent="0.3">
      <c r="A145" s="42"/>
      <c r="B145" s="43"/>
      <c r="C145" s="45"/>
      <c r="D145" s="37"/>
      <c r="E145" s="37"/>
      <c r="F145" s="15" t="s">
        <v>11</v>
      </c>
      <c r="G145" s="16">
        <f>G150</f>
        <v>0</v>
      </c>
      <c r="H145" s="46"/>
      <c r="I145" s="46"/>
      <c r="J145" s="10"/>
    </row>
    <row r="146" spans="1:10" s="11" customFormat="1" ht="16.2" x14ac:dyDescent="0.3">
      <c r="A146" s="42"/>
      <c r="B146" s="43"/>
      <c r="C146" s="45"/>
      <c r="D146" s="37"/>
      <c r="E146" s="37"/>
      <c r="F146" s="15" t="s">
        <v>12</v>
      </c>
      <c r="G146" s="16">
        <f>G151</f>
        <v>0</v>
      </c>
      <c r="H146" s="46"/>
      <c r="I146" s="46"/>
      <c r="J146" s="10"/>
    </row>
    <row r="147" spans="1:10" s="11" customFormat="1" ht="16.2" x14ac:dyDescent="0.3">
      <c r="A147" s="42"/>
      <c r="B147" s="43"/>
      <c r="C147" s="45"/>
      <c r="D147" s="37"/>
      <c r="E147" s="37"/>
      <c r="F147" s="15" t="s">
        <v>13</v>
      </c>
      <c r="G147" s="16">
        <f>G152</f>
        <v>5100</v>
      </c>
      <c r="H147" s="46"/>
      <c r="I147" s="46"/>
      <c r="J147" s="10"/>
    </row>
    <row r="148" spans="1:10" s="11" customFormat="1" ht="16.2" x14ac:dyDescent="0.3">
      <c r="A148" s="37"/>
      <c r="B148" s="40"/>
      <c r="C148" s="45" t="s">
        <v>54</v>
      </c>
      <c r="D148" s="37" t="s">
        <v>15</v>
      </c>
      <c r="E148" s="37" t="s">
        <v>15</v>
      </c>
      <c r="F148" s="15" t="s">
        <v>9</v>
      </c>
      <c r="G148" s="16">
        <f>SUM(G149:G152)</f>
        <v>5100</v>
      </c>
      <c r="H148" s="46" t="s">
        <v>18</v>
      </c>
      <c r="I148" s="46" t="s">
        <v>18</v>
      </c>
      <c r="J148" s="10"/>
    </row>
    <row r="149" spans="1:10" s="11" customFormat="1" ht="16.2" x14ac:dyDescent="0.3">
      <c r="A149" s="37"/>
      <c r="B149" s="40"/>
      <c r="C149" s="45"/>
      <c r="D149" s="37"/>
      <c r="E149" s="37"/>
      <c r="F149" s="15" t="s">
        <v>10</v>
      </c>
      <c r="G149" s="16">
        <f>G154</f>
        <v>0</v>
      </c>
      <c r="H149" s="46"/>
      <c r="I149" s="46"/>
      <c r="J149" s="10"/>
    </row>
    <row r="150" spans="1:10" s="11" customFormat="1" ht="16.2" x14ac:dyDescent="0.3">
      <c r="A150" s="37"/>
      <c r="B150" s="40"/>
      <c r="C150" s="45"/>
      <c r="D150" s="37"/>
      <c r="E150" s="37"/>
      <c r="F150" s="15" t="s">
        <v>11</v>
      </c>
      <c r="G150" s="16">
        <f>G155</f>
        <v>0</v>
      </c>
      <c r="H150" s="46"/>
      <c r="I150" s="46"/>
      <c r="J150" s="10"/>
    </row>
    <row r="151" spans="1:10" s="11" customFormat="1" ht="16.2" x14ac:dyDescent="0.3">
      <c r="A151" s="37"/>
      <c r="B151" s="40"/>
      <c r="C151" s="45"/>
      <c r="D151" s="37"/>
      <c r="E151" s="37"/>
      <c r="F151" s="15" t="s">
        <v>12</v>
      </c>
      <c r="G151" s="16">
        <f>G156</f>
        <v>0</v>
      </c>
      <c r="H151" s="46"/>
      <c r="I151" s="46"/>
      <c r="J151" s="10"/>
    </row>
    <row r="152" spans="1:10" s="11" customFormat="1" ht="16.2" x14ac:dyDescent="0.3">
      <c r="A152" s="37"/>
      <c r="B152" s="40"/>
      <c r="C152" s="45"/>
      <c r="D152" s="37"/>
      <c r="E152" s="37"/>
      <c r="F152" s="15" t="s">
        <v>13</v>
      </c>
      <c r="G152" s="16">
        <f>G157</f>
        <v>5100</v>
      </c>
      <c r="H152" s="46"/>
      <c r="I152" s="46"/>
      <c r="J152" s="10"/>
    </row>
    <row r="153" spans="1:10" s="11" customFormat="1" ht="15.75" customHeight="1" x14ac:dyDescent="0.3">
      <c r="A153" s="37" t="s">
        <v>33</v>
      </c>
      <c r="B153" s="40" t="s">
        <v>115</v>
      </c>
      <c r="C153" s="40" t="s">
        <v>14</v>
      </c>
      <c r="D153" s="37" t="s">
        <v>15</v>
      </c>
      <c r="E153" s="37" t="s">
        <v>15</v>
      </c>
      <c r="F153" s="19" t="s">
        <v>9</v>
      </c>
      <c r="G153" s="18">
        <f>SUM(G154:G157)</f>
        <v>5100</v>
      </c>
      <c r="H153" s="39" t="s">
        <v>18</v>
      </c>
      <c r="I153" s="39" t="s">
        <v>18</v>
      </c>
      <c r="J153" s="10"/>
    </row>
    <row r="154" spans="1:10" s="11" customFormat="1" ht="15.6" x14ac:dyDescent="0.3">
      <c r="A154" s="37"/>
      <c r="B154" s="40"/>
      <c r="C154" s="40"/>
      <c r="D154" s="37"/>
      <c r="E154" s="37"/>
      <c r="F154" s="19" t="s">
        <v>10</v>
      </c>
      <c r="G154" s="18">
        <f>G159+G164</f>
        <v>0</v>
      </c>
      <c r="H154" s="39"/>
      <c r="I154" s="39"/>
      <c r="J154" s="10"/>
    </row>
    <row r="155" spans="1:10" s="11" customFormat="1" ht="15.6" x14ac:dyDescent="0.3">
      <c r="A155" s="37"/>
      <c r="B155" s="40"/>
      <c r="C155" s="40"/>
      <c r="D155" s="37"/>
      <c r="E155" s="37"/>
      <c r="F155" s="19" t="s">
        <v>11</v>
      </c>
      <c r="G155" s="18">
        <f>G160+G165</f>
        <v>0</v>
      </c>
      <c r="H155" s="39"/>
      <c r="I155" s="39"/>
      <c r="J155" s="10"/>
    </row>
    <row r="156" spans="1:10" s="11" customFormat="1" ht="15.6" x14ac:dyDescent="0.3">
      <c r="A156" s="37"/>
      <c r="B156" s="40"/>
      <c r="C156" s="40"/>
      <c r="D156" s="37"/>
      <c r="E156" s="37"/>
      <c r="F156" s="19" t="s">
        <v>12</v>
      </c>
      <c r="G156" s="18">
        <f>G161+G166</f>
        <v>0</v>
      </c>
      <c r="H156" s="39"/>
      <c r="I156" s="39"/>
      <c r="J156" s="10"/>
    </row>
    <row r="157" spans="1:10" s="11" customFormat="1" ht="17.399999999999999" customHeight="1" x14ac:dyDescent="0.3">
      <c r="A157" s="37"/>
      <c r="B157" s="40"/>
      <c r="C157" s="40"/>
      <c r="D157" s="37"/>
      <c r="E157" s="37"/>
      <c r="F157" s="19" t="s">
        <v>13</v>
      </c>
      <c r="G157" s="18">
        <f>G162+G167</f>
        <v>5100</v>
      </c>
      <c r="H157" s="39"/>
      <c r="I157" s="39"/>
      <c r="J157" s="10"/>
    </row>
    <row r="158" spans="1:10" s="11" customFormat="1" ht="16.5" customHeight="1" x14ac:dyDescent="0.3">
      <c r="A158" s="79" t="s">
        <v>57</v>
      </c>
      <c r="B158" s="40" t="s">
        <v>71</v>
      </c>
      <c r="C158" s="40" t="s">
        <v>54</v>
      </c>
      <c r="D158" s="37" t="s">
        <v>49</v>
      </c>
      <c r="E158" s="37" t="s">
        <v>49</v>
      </c>
      <c r="F158" s="19" t="s">
        <v>9</v>
      </c>
      <c r="G158" s="18">
        <f>SUM(G159:G162)</f>
        <v>0</v>
      </c>
      <c r="H158" s="41" t="s">
        <v>23</v>
      </c>
      <c r="I158" s="48">
        <v>53.3</v>
      </c>
      <c r="J158" s="10"/>
    </row>
    <row r="159" spans="1:10" s="11" customFormat="1" ht="15.6" x14ac:dyDescent="0.3">
      <c r="A159" s="79"/>
      <c r="B159" s="40"/>
      <c r="C159" s="40"/>
      <c r="D159" s="37"/>
      <c r="E159" s="37"/>
      <c r="F159" s="19" t="s">
        <v>10</v>
      </c>
      <c r="G159" s="18">
        <v>0</v>
      </c>
      <c r="H159" s="41"/>
      <c r="I159" s="48"/>
      <c r="J159" s="10"/>
    </row>
    <row r="160" spans="1:10" s="11" customFormat="1" ht="15.6" x14ac:dyDescent="0.3">
      <c r="A160" s="79"/>
      <c r="B160" s="40"/>
      <c r="C160" s="40"/>
      <c r="D160" s="37"/>
      <c r="E160" s="37"/>
      <c r="F160" s="19" t="s">
        <v>11</v>
      </c>
      <c r="G160" s="18">
        <v>0</v>
      </c>
      <c r="H160" s="41"/>
      <c r="I160" s="48"/>
      <c r="J160" s="10"/>
    </row>
    <row r="161" spans="1:10" s="11" customFormat="1" ht="15.6" x14ac:dyDescent="0.3">
      <c r="A161" s="79"/>
      <c r="B161" s="40"/>
      <c r="C161" s="40"/>
      <c r="D161" s="37"/>
      <c r="E161" s="37"/>
      <c r="F161" s="19" t="s">
        <v>12</v>
      </c>
      <c r="G161" s="18">
        <v>0</v>
      </c>
      <c r="H161" s="41"/>
      <c r="I161" s="48"/>
      <c r="J161" s="10"/>
    </row>
    <row r="162" spans="1:10" s="11" customFormat="1" ht="16.95" customHeight="1" x14ac:dyDescent="0.3">
      <c r="A162" s="79"/>
      <c r="B162" s="40"/>
      <c r="C162" s="40"/>
      <c r="D162" s="37"/>
      <c r="E162" s="37"/>
      <c r="F162" s="19" t="s">
        <v>13</v>
      </c>
      <c r="G162" s="18">
        <v>0</v>
      </c>
      <c r="H162" s="41"/>
      <c r="I162" s="48"/>
      <c r="J162" s="10"/>
    </row>
    <row r="163" spans="1:10" s="11" customFormat="1" ht="19.5" customHeight="1" x14ac:dyDescent="0.3">
      <c r="A163" s="37" t="s">
        <v>64</v>
      </c>
      <c r="B163" s="40" t="s">
        <v>72</v>
      </c>
      <c r="C163" s="40" t="s">
        <v>54</v>
      </c>
      <c r="D163" s="37" t="s">
        <v>50</v>
      </c>
      <c r="E163" s="37" t="s">
        <v>51</v>
      </c>
      <c r="F163" s="19" t="s">
        <v>9</v>
      </c>
      <c r="G163" s="18">
        <f>SUM(G164:G167)</f>
        <v>5100</v>
      </c>
      <c r="H163" s="41" t="s">
        <v>24</v>
      </c>
      <c r="I163" s="48">
        <v>50</v>
      </c>
      <c r="J163" s="10"/>
    </row>
    <row r="164" spans="1:10" s="11" customFormat="1" ht="15.6" x14ac:dyDescent="0.3">
      <c r="A164" s="37"/>
      <c r="B164" s="40"/>
      <c r="C164" s="40"/>
      <c r="D164" s="37"/>
      <c r="E164" s="37"/>
      <c r="F164" s="19" t="s">
        <v>10</v>
      </c>
      <c r="G164" s="18">
        <v>0</v>
      </c>
      <c r="H164" s="41"/>
      <c r="I164" s="48"/>
      <c r="J164" s="10"/>
    </row>
    <row r="165" spans="1:10" s="11" customFormat="1" ht="15.6" x14ac:dyDescent="0.3">
      <c r="A165" s="37"/>
      <c r="B165" s="40"/>
      <c r="C165" s="40"/>
      <c r="D165" s="37"/>
      <c r="E165" s="37"/>
      <c r="F165" s="19" t="s">
        <v>11</v>
      </c>
      <c r="G165" s="18">
        <v>0</v>
      </c>
      <c r="H165" s="41"/>
      <c r="I165" s="48"/>
      <c r="J165" s="10"/>
    </row>
    <row r="166" spans="1:10" s="11" customFormat="1" ht="15.6" x14ac:dyDescent="0.3">
      <c r="A166" s="37"/>
      <c r="B166" s="40"/>
      <c r="C166" s="40"/>
      <c r="D166" s="37"/>
      <c r="E166" s="37"/>
      <c r="F166" s="19" t="s">
        <v>12</v>
      </c>
      <c r="G166" s="18">
        <v>0</v>
      </c>
      <c r="H166" s="41"/>
      <c r="I166" s="48"/>
      <c r="J166" s="10"/>
    </row>
    <row r="167" spans="1:10" s="11" customFormat="1" ht="60" customHeight="1" x14ac:dyDescent="0.3">
      <c r="A167" s="37"/>
      <c r="B167" s="40"/>
      <c r="C167" s="40"/>
      <c r="D167" s="37"/>
      <c r="E167" s="37"/>
      <c r="F167" s="19" t="s">
        <v>13</v>
      </c>
      <c r="G167" s="18">
        <v>5100</v>
      </c>
      <c r="H167" s="41"/>
      <c r="I167" s="48"/>
      <c r="J167" s="10"/>
    </row>
    <row r="168" spans="1:10" ht="18.75" customHeight="1" x14ac:dyDescent="0.3">
      <c r="A168" s="78" t="s">
        <v>34</v>
      </c>
      <c r="B168" s="80" t="s">
        <v>140</v>
      </c>
      <c r="C168" s="75" t="s">
        <v>45</v>
      </c>
      <c r="D168" s="73" t="s">
        <v>15</v>
      </c>
      <c r="E168" s="73" t="s">
        <v>15</v>
      </c>
      <c r="F168" s="21" t="s">
        <v>9</v>
      </c>
      <c r="G168" s="14">
        <f>SUM(G169:G172)</f>
        <v>112854.89999999998</v>
      </c>
      <c r="H168" s="46" t="s">
        <v>18</v>
      </c>
      <c r="I168" s="46" t="s">
        <v>18</v>
      </c>
      <c r="J168" s="5"/>
    </row>
    <row r="169" spans="1:10" ht="16.2" x14ac:dyDescent="0.3">
      <c r="A169" s="66"/>
      <c r="B169" s="80"/>
      <c r="C169" s="75"/>
      <c r="D169" s="73"/>
      <c r="E169" s="73"/>
      <c r="F169" s="21" t="s">
        <v>10</v>
      </c>
      <c r="G169" s="14">
        <f>G174+G179+G184+G189</f>
        <v>106195.29999999999</v>
      </c>
      <c r="H169" s="46"/>
      <c r="I169" s="46"/>
      <c r="J169" s="5"/>
    </row>
    <row r="170" spans="1:10" ht="16.2" x14ac:dyDescent="0.3">
      <c r="A170" s="66"/>
      <c r="B170" s="80"/>
      <c r="C170" s="75"/>
      <c r="D170" s="73"/>
      <c r="E170" s="73"/>
      <c r="F170" s="21" t="s">
        <v>11</v>
      </c>
      <c r="G170" s="14">
        <f>G200+G280</f>
        <v>6595.2</v>
      </c>
      <c r="H170" s="46"/>
      <c r="I170" s="46"/>
      <c r="J170" s="5"/>
    </row>
    <row r="171" spans="1:10" ht="16.2" x14ac:dyDescent="0.3">
      <c r="A171" s="66"/>
      <c r="B171" s="80"/>
      <c r="C171" s="75"/>
      <c r="D171" s="73"/>
      <c r="E171" s="73"/>
      <c r="F171" s="21" t="s">
        <v>12</v>
      </c>
      <c r="G171" s="14">
        <f>G201+G281</f>
        <v>64.400000000000006</v>
      </c>
      <c r="H171" s="46"/>
      <c r="I171" s="46"/>
      <c r="J171" s="5"/>
    </row>
    <row r="172" spans="1:10" ht="16.2" x14ac:dyDescent="0.3">
      <c r="A172" s="66"/>
      <c r="B172" s="80"/>
      <c r="C172" s="75"/>
      <c r="D172" s="73"/>
      <c r="E172" s="73"/>
      <c r="F172" s="21" t="s">
        <v>13</v>
      </c>
      <c r="G172" s="14">
        <f>G202+G282</f>
        <v>0</v>
      </c>
      <c r="H172" s="46"/>
      <c r="I172" s="46"/>
      <c r="J172" s="5"/>
    </row>
    <row r="173" spans="1:10" ht="16.2" x14ac:dyDescent="0.3">
      <c r="A173" s="66"/>
      <c r="B173" s="64"/>
      <c r="C173" s="74" t="s">
        <v>14</v>
      </c>
      <c r="D173" s="73" t="s">
        <v>15</v>
      </c>
      <c r="E173" s="73" t="s">
        <v>15</v>
      </c>
      <c r="F173" s="21" t="s">
        <v>9</v>
      </c>
      <c r="G173" s="14">
        <f>SUM(G174:G177)</f>
        <v>108118.09999999999</v>
      </c>
      <c r="H173" s="46" t="s">
        <v>18</v>
      </c>
      <c r="I173" s="46" t="s">
        <v>18</v>
      </c>
      <c r="J173" s="5"/>
    </row>
    <row r="174" spans="1:10" ht="16.2" x14ac:dyDescent="0.3">
      <c r="A174" s="66"/>
      <c r="B174" s="64"/>
      <c r="C174" s="74"/>
      <c r="D174" s="73"/>
      <c r="E174" s="73"/>
      <c r="F174" s="21" t="s">
        <v>10</v>
      </c>
      <c r="G174" s="14">
        <f>G199+G284+G304+G319</f>
        <v>101458.5</v>
      </c>
      <c r="H174" s="46"/>
      <c r="I174" s="46"/>
      <c r="J174" s="5"/>
    </row>
    <row r="175" spans="1:10" ht="16.2" x14ac:dyDescent="0.3">
      <c r="A175" s="66"/>
      <c r="B175" s="64"/>
      <c r="C175" s="74"/>
      <c r="D175" s="73"/>
      <c r="E175" s="73"/>
      <c r="F175" s="21" t="s">
        <v>11</v>
      </c>
      <c r="G175" s="14">
        <f>G200+G285+G305+G320</f>
        <v>6595.2</v>
      </c>
      <c r="H175" s="46"/>
      <c r="I175" s="46"/>
      <c r="J175" s="5"/>
    </row>
    <row r="176" spans="1:10" ht="16.2" x14ac:dyDescent="0.3">
      <c r="A176" s="66"/>
      <c r="B176" s="64"/>
      <c r="C176" s="74"/>
      <c r="D176" s="73"/>
      <c r="E176" s="73"/>
      <c r="F176" s="21" t="s">
        <v>12</v>
      </c>
      <c r="G176" s="14">
        <f>G201+G286+G306+G321</f>
        <v>64.400000000000006</v>
      </c>
      <c r="H176" s="46"/>
      <c r="I176" s="46"/>
      <c r="J176" s="5"/>
    </row>
    <row r="177" spans="1:10" ht="16.2" x14ac:dyDescent="0.3">
      <c r="A177" s="66"/>
      <c r="B177" s="64"/>
      <c r="C177" s="74"/>
      <c r="D177" s="73"/>
      <c r="E177" s="73"/>
      <c r="F177" s="21" t="s">
        <v>13</v>
      </c>
      <c r="G177" s="14">
        <f>G202+G287</f>
        <v>0</v>
      </c>
      <c r="H177" s="46"/>
      <c r="I177" s="46"/>
      <c r="J177" s="5"/>
    </row>
    <row r="178" spans="1:10" ht="15.6" customHeight="1" x14ac:dyDescent="0.3">
      <c r="A178" s="66"/>
      <c r="B178" s="64"/>
      <c r="C178" s="74" t="s">
        <v>16</v>
      </c>
      <c r="D178" s="73" t="s">
        <v>15</v>
      </c>
      <c r="E178" s="73" t="s">
        <v>15</v>
      </c>
      <c r="F178" s="21" t="s">
        <v>9</v>
      </c>
      <c r="G178" s="14">
        <f>SUM(G179:G182)</f>
        <v>1578.9</v>
      </c>
      <c r="H178" s="46"/>
      <c r="I178" s="46"/>
      <c r="J178" s="5"/>
    </row>
    <row r="179" spans="1:10" ht="16.2" x14ac:dyDescent="0.3">
      <c r="A179" s="66"/>
      <c r="B179" s="64"/>
      <c r="C179" s="74"/>
      <c r="D179" s="73"/>
      <c r="E179" s="73"/>
      <c r="F179" s="21" t="s">
        <v>10</v>
      </c>
      <c r="G179" s="14">
        <f>G204</f>
        <v>1578.9</v>
      </c>
      <c r="H179" s="46"/>
      <c r="I179" s="46"/>
      <c r="J179" s="5"/>
    </row>
    <row r="180" spans="1:10" ht="16.2" x14ac:dyDescent="0.3">
      <c r="A180" s="66"/>
      <c r="B180" s="64"/>
      <c r="C180" s="74"/>
      <c r="D180" s="73"/>
      <c r="E180" s="73"/>
      <c r="F180" s="21" t="s">
        <v>11</v>
      </c>
      <c r="G180" s="14">
        <f>G205</f>
        <v>0</v>
      </c>
      <c r="H180" s="46"/>
      <c r="I180" s="46"/>
      <c r="J180" s="5"/>
    </row>
    <row r="181" spans="1:10" ht="16.2" x14ac:dyDescent="0.3">
      <c r="A181" s="66"/>
      <c r="B181" s="64"/>
      <c r="C181" s="74"/>
      <c r="D181" s="73"/>
      <c r="E181" s="73"/>
      <c r="F181" s="21" t="s">
        <v>12</v>
      </c>
      <c r="G181" s="14">
        <f>G206</f>
        <v>0</v>
      </c>
      <c r="H181" s="46"/>
      <c r="I181" s="46"/>
      <c r="J181" s="5"/>
    </row>
    <row r="182" spans="1:10" ht="16.2" x14ac:dyDescent="0.3">
      <c r="A182" s="66"/>
      <c r="B182" s="64"/>
      <c r="C182" s="74"/>
      <c r="D182" s="73"/>
      <c r="E182" s="73"/>
      <c r="F182" s="21" t="s">
        <v>13</v>
      </c>
      <c r="G182" s="14">
        <f>G207</f>
        <v>0</v>
      </c>
      <c r="H182" s="46"/>
      <c r="I182" s="46"/>
      <c r="J182" s="5"/>
    </row>
    <row r="183" spans="1:10" ht="16.2" x14ac:dyDescent="0.3">
      <c r="A183" s="66"/>
      <c r="B183" s="64"/>
      <c r="C183" s="74" t="s">
        <v>53</v>
      </c>
      <c r="D183" s="73" t="s">
        <v>15</v>
      </c>
      <c r="E183" s="73" t="s">
        <v>15</v>
      </c>
      <c r="F183" s="21" t="s">
        <v>9</v>
      </c>
      <c r="G183" s="14">
        <f>SUM(G184:G187)</f>
        <v>2481.1999999999998</v>
      </c>
      <c r="H183" s="46"/>
      <c r="I183" s="46"/>
      <c r="J183" s="5"/>
    </row>
    <row r="184" spans="1:10" ht="16.2" x14ac:dyDescent="0.3">
      <c r="A184" s="66"/>
      <c r="B184" s="64"/>
      <c r="C184" s="74"/>
      <c r="D184" s="73"/>
      <c r="E184" s="73"/>
      <c r="F184" s="21" t="s">
        <v>10</v>
      </c>
      <c r="G184" s="14">
        <f>G209</f>
        <v>2481.1999999999998</v>
      </c>
      <c r="H184" s="46"/>
      <c r="I184" s="46"/>
      <c r="J184" s="5"/>
    </row>
    <row r="185" spans="1:10" ht="16.2" x14ac:dyDescent="0.3">
      <c r="A185" s="66"/>
      <c r="B185" s="64"/>
      <c r="C185" s="74"/>
      <c r="D185" s="73"/>
      <c r="E185" s="73"/>
      <c r="F185" s="21" t="s">
        <v>11</v>
      </c>
      <c r="G185" s="14">
        <f>G210</f>
        <v>0</v>
      </c>
      <c r="H185" s="46"/>
      <c r="I185" s="46"/>
      <c r="J185" s="5"/>
    </row>
    <row r="186" spans="1:10" ht="16.2" x14ac:dyDescent="0.3">
      <c r="A186" s="66"/>
      <c r="B186" s="64"/>
      <c r="C186" s="74"/>
      <c r="D186" s="73"/>
      <c r="E186" s="73"/>
      <c r="F186" s="21" t="s">
        <v>12</v>
      </c>
      <c r="G186" s="14">
        <f>G211</f>
        <v>0</v>
      </c>
      <c r="H186" s="46"/>
      <c r="I186" s="46"/>
      <c r="J186" s="5"/>
    </row>
    <row r="187" spans="1:10" ht="16.2" x14ac:dyDescent="0.3">
      <c r="A187" s="66"/>
      <c r="B187" s="64"/>
      <c r="C187" s="74"/>
      <c r="D187" s="73"/>
      <c r="E187" s="73"/>
      <c r="F187" s="21" t="s">
        <v>13</v>
      </c>
      <c r="G187" s="14">
        <f>G212</f>
        <v>0</v>
      </c>
      <c r="H187" s="46"/>
      <c r="I187" s="46"/>
      <c r="J187" s="5"/>
    </row>
    <row r="188" spans="1:10" ht="16.2" x14ac:dyDescent="0.3">
      <c r="A188" s="66"/>
      <c r="B188" s="64"/>
      <c r="C188" s="74" t="s">
        <v>52</v>
      </c>
      <c r="D188" s="73" t="s">
        <v>15</v>
      </c>
      <c r="E188" s="73" t="s">
        <v>15</v>
      </c>
      <c r="F188" s="21" t="s">
        <v>9</v>
      </c>
      <c r="G188" s="14">
        <f>SUM(G189:G192)</f>
        <v>676.7</v>
      </c>
      <c r="H188" s="46"/>
      <c r="I188" s="46"/>
      <c r="J188" s="5"/>
    </row>
    <row r="189" spans="1:10" ht="16.2" x14ac:dyDescent="0.3">
      <c r="A189" s="66"/>
      <c r="B189" s="64"/>
      <c r="C189" s="74"/>
      <c r="D189" s="73"/>
      <c r="E189" s="73"/>
      <c r="F189" s="21" t="s">
        <v>10</v>
      </c>
      <c r="G189" s="14">
        <f>G214</f>
        <v>676.7</v>
      </c>
      <c r="H189" s="46"/>
      <c r="I189" s="46"/>
      <c r="J189" s="5"/>
    </row>
    <row r="190" spans="1:10" ht="16.2" x14ac:dyDescent="0.3">
      <c r="A190" s="66"/>
      <c r="B190" s="64"/>
      <c r="C190" s="74"/>
      <c r="D190" s="73"/>
      <c r="E190" s="73"/>
      <c r="F190" s="21" t="s">
        <v>11</v>
      </c>
      <c r="G190" s="14">
        <f>G215</f>
        <v>0</v>
      </c>
      <c r="H190" s="46"/>
      <c r="I190" s="46"/>
      <c r="J190" s="5"/>
    </row>
    <row r="191" spans="1:10" ht="16.2" x14ac:dyDescent="0.3">
      <c r="A191" s="66"/>
      <c r="B191" s="64"/>
      <c r="C191" s="74"/>
      <c r="D191" s="73"/>
      <c r="E191" s="73"/>
      <c r="F191" s="21" t="s">
        <v>12</v>
      </c>
      <c r="G191" s="14">
        <f>G216</f>
        <v>0</v>
      </c>
      <c r="H191" s="46"/>
      <c r="I191" s="46"/>
      <c r="J191" s="5"/>
    </row>
    <row r="192" spans="1:10" ht="16.2" x14ac:dyDescent="0.3">
      <c r="A192" s="66"/>
      <c r="B192" s="64"/>
      <c r="C192" s="74"/>
      <c r="D192" s="73"/>
      <c r="E192" s="73"/>
      <c r="F192" s="21" t="s">
        <v>13</v>
      </c>
      <c r="G192" s="14">
        <f>G217</f>
        <v>0</v>
      </c>
      <c r="H192" s="46"/>
      <c r="I192" s="46"/>
      <c r="J192" s="5"/>
    </row>
    <row r="193" spans="1:10" ht="15.6" x14ac:dyDescent="0.3">
      <c r="A193" s="66" t="s">
        <v>35</v>
      </c>
      <c r="B193" s="64" t="s">
        <v>116</v>
      </c>
      <c r="C193" s="72" t="s">
        <v>45</v>
      </c>
      <c r="D193" s="47" t="s">
        <v>15</v>
      </c>
      <c r="E193" s="47" t="s">
        <v>15</v>
      </c>
      <c r="F193" s="20" t="s">
        <v>9</v>
      </c>
      <c r="G193" s="17">
        <f>SUM(G194:G197)</f>
        <v>110969.39999999998</v>
      </c>
      <c r="H193" s="46" t="s">
        <v>18</v>
      </c>
      <c r="I193" s="46" t="s">
        <v>18</v>
      </c>
      <c r="J193" s="5"/>
    </row>
    <row r="194" spans="1:10" ht="15.6" x14ac:dyDescent="0.3">
      <c r="A194" s="66"/>
      <c r="B194" s="64"/>
      <c r="C194" s="72"/>
      <c r="D194" s="47"/>
      <c r="E194" s="47"/>
      <c r="F194" s="20" t="s">
        <v>10</v>
      </c>
      <c r="G194" s="17">
        <f>G199+G204+G209+G214</f>
        <v>104309.79999999999</v>
      </c>
      <c r="H194" s="39"/>
      <c r="I194" s="39"/>
      <c r="J194" s="5"/>
    </row>
    <row r="195" spans="1:10" ht="15.6" x14ac:dyDescent="0.3">
      <c r="A195" s="66"/>
      <c r="B195" s="64"/>
      <c r="C195" s="72"/>
      <c r="D195" s="47"/>
      <c r="E195" s="47"/>
      <c r="F195" s="20" t="s">
        <v>11</v>
      </c>
      <c r="G195" s="17">
        <f>G200+G205+G210+G215</f>
        <v>6595.2</v>
      </c>
      <c r="H195" s="39"/>
      <c r="I195" s="39"/>
      <c r="J195" s="5"/>
    </row>
    <row r="196" spans="1:10" ht="15.6" x14ac:dyDescent="0.3">
      <c r="A196" s="66"/>
      <c r="B196" s="64"/>
      <c r="C196" s="72"/>
      <c r="D196" s="47"/>
      <c r="E196" s="47"/>
      <c r="F196" s="20" t="s">
        <v>12</v>
      </c>
      <c r="G196" s="17">
        <f>G201+G206+G211+G216</f>
        <v>64.400000000000006</v>
      </c>
      <c r="H196" s="39"/>
      <c r="I196" s="39"/>
      <c r="J196" s="5"/>
    </row>
    <row r="197" spans="1:10" ht="15.6" x14ac:dyDescent="0.3">
      <c r="A197" s="66"/>
      <c r="B197" s="64"/>
      <c r="C197" s="72"/>
      <c r="D197" s="47"/>
      <c r="E197" s="47"/>
      <c r="F197" s="20" t="s">
        <v>13</v>
      </c>
      <c r="G197" s="17">
        <f>G202+G207+G212+G217</f>
        <v>0</v>
      </c>
      <c r="H197" s="39"/>
      <c r="I197" s="39"/>
      <c r="J197" s="5"/>
    </row>
    <row r="198" spans="1:10" ht="18" customHeight="1" x14ac:dyDescent="0.3">
      <c r="A198" s="66"/>
      <c r="B198" s="64"/>
      <c r="C198" s="58" t="s">
        <v>14</v>
      </c>
      <c r="D198" s="47" t="s">
        <v>15</v>
      </c>
      <c r="E198" s="47" t="s">
        <v>15</v>
      </c>
      <c r="F198" s="20" t="s">
        <v>9</v>
      </c>
      <c r="G198" s="17">
        <f>SUM(G199:G202)</f>
        <v>106232.59999999999</v>
      </c>
      <c r="H198" s="39"/>
      <c r="I198" s="39"/>
      <c r="J198" s="5"/>
    </row>
    <row r="199" spans="1:10" ht="15.6" x14ac:dyDescent="0.3">
      <c r="A199" s="66"/>
      <c r="B199" s="64"/>
      <c r="C199" s="58"/>
      <c r="D199" s="47"/>
      <c r="E199" s="47"/>
      <c r="F199" s="20" t="s">
        <v>10</v>
      </c>
      <c r="G199" s="17">
        <f>G219+G224+G229+G249+G254+G259+G264+G269+G274</f>
        <v>99573</v>
      </c>
      <c r="H199" s="39"/>
      <c r="I199" s="39"/>
      <c r="J199" s="5"/>
    </row>
    <row r="200" spans="1:10" ht="15.6" x14ac:dyDescent="0.3">
      <c r="A200" s="66"/>
      <c r="B200" s="64"/>
      <c r="C200" s="58"/>
      <c r="D200" s="47"/>
      <c r="E200" s="47"/>
      <c r="F200" s="20" t="s">
        <v>11</v>
      </c>
      <c r="G200" s="17">
        <f>G220+G225+G230+G250+G255+G260+G265</f>
        <v>6595.2</v>
      </c>
      <c r="H200" s="39"/>
      <c r="I200" s="39"/>
      <c r="J200" s="5"/>
    </row>
    <row r="201" spans="1:10" ht="15.6" x14ac:dyDescent="0.3">
      <c r="A201" s="66"/>
      <c r="B201" s="64"/>
      <c r="C201" s="58"/>
      <c r="D201" s="47"/>
      <c r="E201" s="47"/>
      <c r="F201" s="20" t="s">
        <v>12</v>
      </c>
      <c r="G201" s="17">
        <f>G221+G231+G251</f>
        <v>64.400000000000006</v>
      </c>
      <c r="H201" s="39"/>
      <c r="I201" s="39"/>
      <c r="J201" s="5"/>
    </row>
    <row r="202" spans="1:10" ht="15.6" x14ac:dyDescent="0.3">
      <c r="A202" s="66"/>
      <c r="B202" s="64"/>
      <c r="C202" s="58"/>
      <c r="D202" s="47"/>
      <c r="E202" s="47"/>
      <c r="F202" s="20" t="s">
        <v>13</v>
      </c>
      <c r="G202" s="17">
        <f>G222+G232+G252</f>
        <v>0</v>
      </c>
      <c r="H202" s="39"/>
      <c r="I202" s="39"/>
      <c r="J202" s="5"/>
    </row>
    <row r="203" spans="1:10" ht="15.6" x14ac:dyDescent="0.3">
      <c r="A203" s="66"/>
      <c r="B203" s="64"/>
      <c r="C203" s="58" t="s">
        <v>16</v>
      </c>
      <c r="D203" s="47" t="s">
        <v>15</v>
      </c>
      <c r="E203" s="47" t="s">
        <v>15</v>
      </c>
      <c r="F203" s="20" t="s">
        <v>9</v>
      </c>
      <c r="G203" s="17">
        <f>SUM(G204:G207)</f>
        <v>1578.9</v>
      </c>
      <c r="H203" s="39"/>
      <c r="I203" s="39"/>
      <c r="J203" s="5"/>
    </row>
    <row r="204" spans="1:10" ht="15.6" x14ac:dyDescent="0.3">
      <c r="A204" s="66"/>
      <c r="B204" s="64"/>
      <c r="C204" s="58"/>
      <c r="D204" s="47"/>
      <c r="E204" s="47"/>
      <c r="F204" s="20" t="s">
        <v>10</v>
      </c>
      <c r="G204" s="17">
        <f>G234</f>
        <v>1578.9</v>
      </c>
      <c r="H204" s="39"/>
      <c r="I204" s="39"/>
      <c r="J204" s="5"/>
    </row>
    <row r="205" spans="1:10" ht="15.6" x14ac:dyDescent="0.3">
      <c r="A205" s="66"/>
      <c r="B205" s="64"/>
      <c r="C205" s="58"/>
      <c r="D205" s="47"/>
      <c r="E205" s="47"/>
      <c r="F205" s="20" t="s">
        <v>11</v>
      </c>
      <c r="G205" s="17">
        <f>G235</f>
        <v>0</v>
      </c>
      <c r="H205" s="39"/>
      <c r="I205" s="39"/>
      <c r="J205" s="5"/>
    </row>
    <row r="206" spans="1:10" ht="15.6" x14ac:dyDescent="0.3">
      <c r="A206" s="66"/>
      <c r="B206" s="64"/>
      <c r="C206" s="58"/>
      <c r="D206" s="47"/>
      <c r="E206" s="47"/>
      <c r="F206" s="20" t="s">
        <v>12</v>
      </c>
      <c r="G206" s="17">
        <f>G236</f>
        <v>0</v>
      </c>
      <c r="H206" s="39"/>
      <c r="I206" s="39"/>
      <c r="J206" s="5"/>
    </row>
    <row r="207" spans="1:10" ht="15.6" x14ac:dyDescent="0.3">
      <c r="A207" s="66"/>
      <c r="B207" s="64"/>
      <c r="C207" s="58"/>
      <c r="D207" s="47"/>
      <c r="E207" s="47"/>
      <c r="F207" s="20" t="s">
        <v>13</v>
      </c>
      <c r="G207" s="17">
        <f>G237</f>
        <v>0</v>
      </c>
      <c r="H207" s="39"/>
      <c r="I207" s="39"/>
      <c r="J207" s="5"/>
    </row>
    <row r="208" spans="1:10" ht="15.6" x14ac:dyDescent="0.3">
      <c r="A208" s="66"/>
      <c r="B208" s="64"/>
      <c r="C208" s="58" t="s">
        <v>53</v>
      </c>
      <c r="D208" s="47" t="s">
        <v>15</v>
      </c>
      <c r="E208" s="47" t="s">
        <v>15</v>
      </c>
      <c r="F208" s="20" t="s">
        <v>9</v>
      </c>
      <c r="G208" s="17">
        <f>SUM(G209:G212)</f>
        <v>2481.1999999999998</v>
      </c>
      <c r="H208" s="39"/>
      <c r="I208" s="39"/>
      <c r="J208" s="5"/>
    </row>
    <row r="209" spans="1:10" ht="15.6" x14ac:dyDescent="0.3">
      <c r="A209" s="66"/>
      <c r="B209" s="64"/>
      <c r="C209" s="58"/>
      <c r="D209" s="47"/>
      <c r="E209" s="47"/>
      <c r="F209" s="20" t="s">
        <v>10</v>
      </c>
      <c r="G209" s="17">
        <f>G239</f>
        <v>2481.1999999999998</v>
      </c>
      <c r="H209" s="39"/>
      <c r="I209" s="39"/>
      <c r="J209" s="5"/>
    </row>
    <row r="210" spans="1:10" ht="15.6" x14ac:dyDescent="0.3">
      <c r="A210" s="66"/>
      <c r="B210" s="64"/>
      <c r="C210" s="58"/>
      <c r="D210" s="47"/>
      <c r="E210" s="47"/>
      <c r="F210" s="20" t="s">
        <v>11</v>
      </c>
      <c r="G210" s="17">
        <f>G240</f>
        <v>0</v>
      </c>
      <c r="H210" s="39"/>
      <c r="I210" s="39"/>
      <c r="J210" s="5"/>
    </row>
    <row r="211" spans="1:10" ht="15.6" x14ac:dyDescent="0.3">
      <c r="A211" s="66"/>
      <c r="B211" s="64"/>
      <c r="C211" s="58"/>
      <c r="D211" s="47"/>
      <c r="E211" s="47"/>
      <c r="F211" s="20" t="s">
        <v>12</v>
      </c>
      <c r="G211" s="17">
        <f>G241</f>
        <v>0</v>
      </c>
      <c r="H211" s="39"/>
      <c r="I211" s="39"/>
      <c r="J211" s="5"/>
    </row>
    <row r="212" spans="1:10" ht="15.6" x14ac:dyDescent="0.3">
      <c r="A212" s="66"/>
      <c r="B212" s="64"/>
      <c r="C212" s="58"/>
      <c r="D212" s="47"/>
      <c r="E212" s="47"/>
      <c r="F212" s="20" t="s">
        <v>13</v>
      </c>
      <c r="G212" s="17">
        <f>G242</f>
        <v>0</v>
      </c>
      <c r="H212" s="39"/>
      <c r="I212" s="39"/>
      <c r="J212" s="5"/>
    </row>
    <row r="213" spans="1:10" ht="15.6" x14ac:dyDescent="0.3">
      <c r="A213" s="66"/>
      <c r="B213" s="64"/>
      <c r="C213" s="58" t="s">
        <v>52</v>
      </c>
      <c r="D213" s="47" t="s">
        <v>15</v>
      </c>
      <c r="E213" s="47" t="s">
        <v>15</v>
      </c>
      <c r="F213" s="20" t="s">
        <v>9</v>
      </c>
      <c r="G213" s="17">
        <f>SUM(G214:G217)</f>
        <v>676.7</v>
      </c>
      <c r="H213" s="39"/>
      <c r="I213" s="39"/>
      <c r="J213" s="5"/>
    </row>
    <row r="214" spans="1:10" ht="15.6" x14ac:dyDescent="0.3">
      <c r="A214" s="66"/>
      <c r="B214" s="64"/>
      <c r="C214" s="58"/>
      <c r="D214" s="47"/>
      <c r="E214" s="47"/>
      <c r="F214" s="20" t="s">
        <v>10</v>
      </c>
      <c r="G214" s="17">
        <f>G244</f>
        <v>676.7</v>
      </c>
      <c r="H214" s="39"/>
      <c r="I214" s="39"/>
      <c r="J214" s="5"/>
    </row>
    <row r="215" spans="1:10" ht="15.6" x14ac:dyDescent="0.3">
      <c r="A215" s="66"/>
      <c r="B215" s="64"/>
      <c r="C215" s="58"/>
      <c r="D215" s="47"/>
      <c r="E215" s="47"/>
      <c r="F215" s="20" t="s">
        <v>11</v>
      </c>
      <c r="G215" s="17">
        <f>G245</f>
        <v>0</v>
      </c>
      <c r="H215" s="39"/>
      <c r="I215" s="39"/>
      <c r="J215" s="5"/>
    </row>
    <row r="216" spans="1:10" ht="15.6" x14ac:dyDescent="0.3">
      <c r="A216" s="66"/>
      <c r="B216" s="64"/>
      <c r="C216" s="58"/>
      <c r="D216" s="47"/>
      <c r="E216" s="47"/>
      <c r="F216" s="20" t="s">
        <v>12</v>
      </c>
      <c r="G216" s="17">
        <f>G246</f>
        <v>0</v>
      </c>
      <c r="H216" s="39"/>
      <c r="I216" s="39"/>
      <c r="J216" s="5"/>
    </row>
    <row r="217" spans="1:10" ht="15.6" x14ac:dyDescent="0.3">
      <c r="A217" s="66"/>
      <c r="B217" s="64"/>
      <c r="C217" s="58"/>
      <c r="D217" s="47"/>
      <c r="E217" s="47"/>
      <c r="F217" s="20" t="s">
        <v>13</v>
      </c>
      <c r="G217" s="17">
        <f>G247</f>
        <v>0</v>
      </c>
      <c r="H217" s="39"/>
      <c r="I217" s="39"/>
      <c r="J217" s="5"/>
    </row>
    <row r="218" spans="1:10" ht="17.25" customHeight="1" x14ac:dyDescent="0.3">
      <c r="A218" s="60" t="s">
        <v>36</v>
      </c>
      <c r="B218" s="58" t="s">
        <v>107</v>
      </c>
      <c r="C218" s="58" t="s">
        <v>14</v>
      </c>
      <c r="D218" s="47" t="s">
        <v>50</v>
      </c>
      <c r="E218" s="47" t="s">
        <v>51</v>
      </c>
      <c r="F218" s="20" t="s">
        <v>9</v>
      </c>
      <c r="G218" s="17">
        <f>SUM(G219:G222)</f>
        <v>99388.999999999985</v>
      </c>
      <c r="H218" s="41" t="s">
        <v>124</v>
      </c>
      <c r="I218" s="48">
        <v>100</v>
      </c>
      <c r="J218" s="5"/>
    </row>
    <row r="219" spans="1:10" ht="15.6" x14ac:dyDescent="0.3">
      <c r="A219" s="60"/>
      <c r="B219" s="58"/>
      <c r="C219" s="58"/>
      <c r="D219" s="47"/>
      <c r="E219" s="47"/>
      <c r="F219" s="20" t="s">
        <v>10</v>
      </c>
      <c r="G219" s="18">
        <v>92729.4</v>
      </c>
      <c r="H219" s="41"/>
      <c r="I219" s="48"/>
      <c r="J219" s="6"/>
    </row>
    <row r="220" spans="1:10" ht="15.6" x14ac:dyDescent="0.3">
      <c r="A220" s="60"/>
      <c r="B220" s="58"/>
      <c r="C220" s="58"/>
      <c r="D220" s="47"/>
      <c r="E220" s="47"/>
      <c r="F220" s="20" t="s">
        <v>11</v>
      </c>
      <c r="G220" s="17">
        <v>6595.2</v>
      </c>
      <c r="H220" s="41"/>
      <c r="I220" s="48"/>
      <c r="J220" s="5"/>
    </row>
    <row r="221" spans="1:10" ht="15.6" x14ac:dyDescent="0.3">
      <c r="A221" s="60"/>
      <c r="B221" s="58"/>
      <c r="C221" s="58"/>
      <c r="D221" s="47"/>
      <c r="E221" s="47"/>
      <c r="F221" s="20" t="s">
        <v>12</v>
      </c>
      <c r="G221" s="17">
        <v>64.400000000000006</v>
      </c>
      <c r="H221" s="41"/>
      <c r="I221" s="48"/>
      <c r="J221" s="5"/>
    </row>
    <row r="222" spans="1:10" ht="15.6" x14ac:dyDescent="0.3">
      <c r="A222" s="60"/>
      <c r="B222" s="58"/>
      <c r="C222" s="58"/>
      <c r="D222" s="47"/>
      <c r="E222" s="47"/>
      <c r="F222" s="20" t="s">
        <v>13</v>
      </c>
      <c r="G222" s="17">
        <v>0</v>
      </c>
      <c r="H222" s="41"/>
      <c r="I222" s="48"/>
      <c r="J222" s="5"/>
    </row>
    <row r="223" spans="1:10" ht="17.25" customHeight="1" x14ac:dyDescent="0.3">
      <c r="A223" s="86" t="s">
        <v>58</v>
      </c>
      <c r="B223" s="40" t="s">
        <v>104</v>
      </c>
      <c r="C223" s="40" t="s">
        <v>14</v>
      </c>
      <c r="D223" s="37" t="s">
        <v>50</v>
      </c>
      <c r="E223" s="37" t="s">
        <v>51</v>
      </c>
      <c r="F223" s="19" t="s">
        <v>9</v>
      </c>
      <c r="G223" s="18">
        <f>SUM(G224:G227)</f>
        <v>0</v>
      </c>
      <c r="H223" s="41" t="s">
        <v>125</v>
      </c>
      <c r="I223" s="48">
        <v>100</v>
      </c>
      <c r="J223" s="5"/>
    </row>
    <row r="224" spans="1:10" ht="15.6" x14ac:dyDescent="0.3">
      <c r="A224" s="86"/>
      <c r="B224" s="40"/>
      <c r="C224" s="40"/>
      <c r="D224" s="37"/>
      <c r="E224" s="37"/>
      <c r="F224" s="19" t="s">
        <v>10</v>
      </c>
      <c r="G224" s="18">
        <v>0</v>
      </c>
      <c r="H224" s="41"/>
      <c r="I224" s="48"/>
      <c r="J224" s="6"/>
    </row>
    <row r="225" spans="1:10" ht="15.6" x14ac:dyDescent="0.3">
      <c r="A225" s="86"/>
      <c r="B225" s="40"/>
      <c r="C225" s="40"/>
      <c r="D225" s="37"/>
      <c r="E225" s="37"/>
      <c r="F225" s="19" t="s">
        <v>11</v>
      </c>
      <c r="G225" s="18">
        <v>0</v>
      </c>
      <c r="H225" s="41"/>
      <c r="I225" s="48"/>
      <c r="J225" s="5"/>
    </row>
    <row r="226" spans="1:10" ht="15.6" x14ac:dyDescent="0.3">
      <c r="A226" s="86"/>
      <c r="B226" s="40"/>
      <c r="C226" s="40"/>
      <c r="D226" s="37"/>
      <c r="E226" s="37"/>
      <c r="F226" s="19" t="s">
        <v>12</v>
      </c>
      <c r="G226" s="18">
        <v>0</v>
      </c>
      <c r="H226" s="41"/>
      <c r="I226" s="48"/>
      <c r="J226" s="5"/>
    </row>
    <row r="227" spans="1:10" ht="15.6" x14ac:dyDescent="0.3">
      <c r="A227" s="86"/>
      <c r="B227" s="40"/>
      <c r="C227" s="40"/>
      <c r="D227" s="37"/>
      <c r="E227" s="37"/>
      <c r="F227" s="19" t="s">
        <v>13</v>
      </c>
      <c r="G227" s="18">
        <v>0</v>
      </c>
      <c r="H227" s="41"/>
      <c r="I227" s="48"/>
      <c r="J227" s="5"/>
    </row>
    <row r="228" spans="1:10" ht="21" customHeight="1" x14ac:dyDescent="0.3">
      <c r="A228" s="66" t="s">
        <v>59</v>
      </c>
      <c r="B228" s="58" t="s">
        <v>75</v>
      </c>
      <c r="C228" s="58" t="s">
        <v>14</v>
      </c>
      <c r="D228" s="47" t="s">
        <v>50</v>
      </c>
      <c r="E228" s="47" t="s">
        <v>51</v>
      </c>
      <c r="F228" s="20" t="s">
        <v>9</v>
      </c>
      <c r="G228" s="17">
        <f>SUM(G229:G232)</f>
        <v>6143.6</v>
      </c>
      <c r="H228" s="41" t="s">
        <v>25</v>
      </c>
      <c r="I228" s="48">
        <v>100</v>
      </c>
      <c r="J228" s="5"/>
    </row>
    <row r="229" spans="1:10" ht="15.6" x14ac:dyDescent="0.3">
      <c r="A229" s="66"/>
      <c r="B229" s="65"/>
      <c r="C229" s="58"/>
      <c r="D229" s="47"/>
      <c r="E229" s="47"/>
      <c r="F229" s="20" t="s">
        <v>10</v>
      </c>
      <c r="G229" s="17">
        <v>6143.6</v>
      </c>
      <c r="H229" s="41"/>
      <c r="I229" s="48"/>
      <c r="J229" s="5"/>
    </row>
    <row r="230" spans="1:10" ht="15.6" x14ac:dyDescent="0.3">
      <c r="A230" s="66"/>
      <c r="B230" s="65"/>
      <c r="C230" s="58"/>
      <c r="D230" s="47"/>
      <c r="E230" s="47"/>
      <c r="F230" s="20" t="s">
        <v>11</v>
      </c>
      <c r="G230" s="17">
        <v>0</v>
      </c>
      <c r="H230" s="41"/>
      <c r="I230" s="48"/>
      <c r="J230" s="5"/>
    </row>
    <row r="231" spans="1:10" ht="15.6" x14ac:dyDescent="0.3">
      <c r="A231" s="66"/>
      <c r="B231" s="65"/>
      <c r="C231" s="58"/>
      <c r="D231" s="47"/>
      <c r="E231" s="47"/>
      <c r="F231" s="20" t="s">
        <v>12</v>
      </c>
      <c r="G231" s="17">
        <v>0</v>
      </c>
      <c r="H231" s="41"/>
      <c r="I231" s="48"/>
      <c r="J231" s="5"/>
    </row>
    <row r="232" spans="1:10" ht="16.2" customHeight="1" x14ac:dyDescent="0.3">
      <c r="A232" s="66"/>
      <c r="B232" s="65"/>
      <c r="C232" s="58"/>
      <c r="D232" s="47"/>
      <c r="E232" s="47"/>
      <c r="F232" s="20" t="s">
        <v>13</v>
      </c>
      <c r="G232" s="17">
        <v>0</v>
      </c>
      <c r="H232" s="41"/>
      <c r="I232" s="48"/>
      <c r="J232" s="5"/>
    </row>
    <row r="233" spans="1:10" ht="17.25" customHeight="1" x14ac:dyDescent="0.3">
      <c r="A233" s="66"/>
      <c r="B233" s="64"/>
      <c r="C233" s="58" t="s">
        <v>16</v>
      </c>
      <c r="D233" s="47" t="s">
        <v>50</v>
      </c>
      <c r="E233" s="47" t="s">
        <v>51</v>
      </c>
      <c r="F233" s="20" t="s">
        <v>9</v>
      </c>
      <c r="G233" s="17">
        <f>SUM(G234:G237)</f>
        <v>1578.9</v>
      </c>
      <c r="H233" s="41" t="s">
        <v>25</v>
      </c>
      <c r="I233" s="48">
        <v>100</v>
      </c>
      <c r="J233" s="5"/>
    </row>
    <row r="234" spans="1:10" ht="15.6" x14ac:dyDescent="0.3">
      <c r="A234" s="66"/>
      <c r="B234" s="64"/>
      <c r="C234" s="58"/>
      <c r="D234" s="47"/>
      <c r="E234" s="47"/>
      <c r="F234" s="20" t="s">
        <v>10</v>
      </c>
      <c r="G234" s="17">
        <v>1578.9</v>
      </c>
      <c r="H234" s="41"/>
      <c r="I234" s="48"/>
      <c r="J234" s="5"/>
    </row>
    <row r="235" spans="1:10" ht="15.6" x14ac:dyDescent="0.3">
      <c r="A235" s="66"/>
      <c r="B235" s="64"/>
      <c r="C235" s="58"/>
      <c r="D235" s="47"/>
      <c r="E235" s="47"/>
      <c r="F235" s="20" t="s">
        <v>11</v>
      </c>
      <c r="G235" s="17">
        <v>0</v>
      </c>
      <c r="H235" s="41"/>
      <c r="I235" s="48"/>
      <c r="J235" s="5"/>
    </row>
    <row r="236" spans="1:10" ht="15.6" x14ac:dyDescent="0.3">
      <c r="A236" s="66"/>
      <c r="B236" s="64"/>
      <c r="C236" s="58"/>
      <c r="D236" s="47"/>
      <c r="E236" s="47"/>
      <c r="F236" s="20" t="s">
        <v>12</v>
      </c>
      <c r="G236" s="17">
        <v>0</v>
      </c>
      <c r="H236" s="41"/>
      <c r="I236" s="48"/>
      <c r="J236" s="5"/>
    </row>
    <row r="237" spans="1:10" ht="15.6" x14ac:dyDescent="0.3">
      <c r="A237" s="66"/>
      <c r="B237" s="64"/>
      <c r="C237" s="58"/>
      <c r="D237" s="47"/>
      <c r="E237" s="47"/>
      <c r="F237" s="20" t="s">
        <v>13</v>
      </c>
      <c r="G237" s="17">
        <v>0</v>
      </c>
      <c r="H237" s="41"/>
      <c r="I237" s="48"/>
      <c r="J237" s="5"/>
    </row>
    <row r="238" spans="1:10" ht="16.5" customHeight="1" x14ac:dyDescent="0.3">
      <c r="A238" s="66"/>
      <c r="B238" s="64"/>
      <c r="C238" s="58" t="s">
        <v>53</v>
      </c>
      <c r="D238" s="47" t="s">
        <v>50</v>
      </c>
      <c r="E238" s="47" t="s">
        <v>51</v>
      </c>
      <c r="F238" s="20" t="s">
        <v>9</v>
      </c>
      <c r="G238" s="17">
        <f>SUM(G239:G242)</f>
        <v>2481.1999999999998</v>
      </c>
      <c r="H238" s="41" t="s">
        <v>25</v>
      </c>
      <c r="I238" s="48">
        <v>100</v>
      </c>
      <c r="J238" s="5"/>
    </row>
    <row r="239" spans="1:10" ht="15.6" x14ac:dyDescent="0.3">
      <c r="A239" s="66"/>
      <c r="B239" s="64"/>
      <c r="C239" s="58"/>
      <c r="D239" s="47"/>
      <c r="E239" s="47"/>
      <c r="F239" s="20" t="s">
        <v>10</v>
      </c>
      <c r="G239" s="17">
        <v>2481.1999999999998</v>
      </c>
      <c r="H239" s="41"/>
      <c r="I239" s="48"/>
      <c r="J239" s="5"/>
    </row>
    <row r="240" spans="1:10" ht="15.6" x14ac:dyDescent="0.3">
      <c r="A240" s="66"/>
      <c r="B240" s="64"/>
      <c r="C240" s="58"/>
      <c r="D240" s="47"/>
      <c r="E240" s="47"/>
      <c r="F240" s="20" t="s">
        <v>11</v>
      </c>
      <c r="G240" s="17">
        <v>0</v>
      </c>
      <c r="H240" s="41"/>
      <c r="I240" s="48"/>
      <c r="J240" s="5"/>
    </row>
    <row r="241" spans="1:10" ht="15.6" x14ac:dyDescent="0.3">
      <c r="A241" s="66"/>
      <c r="B241" s="64"/>
      <c r="C241" s="58"/>
      <c r="D241" s="47"/>
      <c r="E241" s="47"/>
      <c r="F241" s="20" t="s">
        <v>12</v>
      </c>
      <c r="G241" s="17">
        <v>0</v>
      </c>
      <c r="H241" s="41"/>
      <c r="I241" s="48"/>
      <c r="J241" s="5"/>
    </row>
    <row r="242" spans="1:10" ht="15.6" x14ac:dyDescent="0.3">
      <c r="A242" s="66"/>
      <c r="B242" s="64"/>
      <c r="C242" s="58"/>
      <c r="D242" s="47"/>
      <c r="E242" s="47"/>
      <c r="F242" s="20" t="s">
        <v>13</v>
      </c>
      <c r="G242" s="17">
        <v>0</v>
      </c>
      <c r="H242" s="41"/>
      <c r="I242" s="48"/>
      <c r="J242" s="5"/>
    </row>
    <row r="243" spans="1:10" ht="19.5" customHeight="1" x14ac:dyDescent="0.3">
      <c r="A243" s="66"/>
      <c r="B243" s="64"/>
      <c r="C243" s="58" t="s">
        <v>52</v>
      </c>
      <c r="D243" s="47" t="s">
        <v>50</v>
      </c>
      <c r="E243" s="47" t="s">
        <v>51</v>
      </c>
      <c r="F243" s="20" t="s">
        <v>9</v>
      </c>
      <c r="G243" s="17">
        <f>SUM(G244:G247)</f>
        <v>676.7</v>
      </c>
      <c r="H243" s="41" t="s">
        <v>25</v>
      </c>
      <c r="I243" s="48">
        <v>100</v>
      </c>
      <c r="J243" s="5"/>
    </row>
    <row r="244" spans="1:10" ht="15.6" x14ac:dyDescent="0.3">
      <c r="A244" s="66"/>
      <c r="B244" s="64"/>
      <c r="C244" s="58"/>
      <c r="D244" s="47"/>
      <c r="E244" s="47"/>
      <c r="F244" s="20" t="s">
        <v>10</v>
      </c>
      <c r="G244" s="17">
        <v>676.7</v>
      </c>
      <c r="H244" s="41"/>
      <c r="I244" s="48"/>
      <c r="J244" s="5"/>
    </row>
    <row r="245" spans="1:10" ht="15.6" x14ac:dyDescent="0.3">
      <c r="A245" s="66"/>
      <c r="B245" s="64"/>
      <c r="C245" s="58"/>
      <c r="D245" s="47"/>
      <c r="E245" s="47"/>
      <c r="F245" s="20" t="s">
        <v>11</v>
      </c>
      <c r="G245" s="17">
        <v>0</v>
      </c>
      <c r="H245" s="41"/>
      <c r="I245" s="48"/>
      <c r="J245" s="5"/>
    </row>
    <row r="246" spans="1:10" ht="15.6" x14ac:dyDescent="0.3">
      <c r="A246" s="66"/>
      <c r="B246" s="64"/>
      <c r="C246" s="58"/>
      <c r="D246" s="47"/>
      <c r="E246" s="47"/>
      <c r="F246" s="20" t="s">
        <v>12</v>
      </c>
      <c r="G246" s="17">
        <v>0</v>
      </c>
      <c r="H246" s="41"/>
      <c r="I246" s="48"/>
      <c r="J246" s="5"/>
    </row>
    <row r="247" spans="1:10" ht="15.6" x14ac:dyDescent="0.3">
      <c r="A247" s="66"/>
      <c r="B247" s="64"/>
      <c r="C247" s="58"/>
      <c r="D247" s="47"/>
      <c r="E247" s="47"/>
      <c r="F247" s="20" t="s">
        <v>13</v>
      </c>
      <c r="G247" s="17">
        <v>0</v>
      </c>
      <c r="H247" s="41"/>
      <c r="I247" s="48"/>
      <c r="J247" s="5"/>
    </row>
    <row r="248" spans="1:10" ht="15.6" x14ac:dyDescent="0.3">
      <c r="A248" s="66" t="s">
        <v>91</v>
      </c>
      <c r="B248" s="64" t="s">
        <v>73</v>
      </c>
      <c r="C248" s="58" t="s">
        <v>14</v>
      </c>
      <c r="D248" s="47" t="s">
        <v>50</v>
      </c>
      <c r="E248" s="47" t="s">
        <v>51</v>
      </c>
      <c r="F248" s="20" t="s">
        <v>9</v>
      </c>
      <c r="G248" s="17">
        <f>SUM(G249:G252)</f>
        <v>0</v>
      </c>
      <c r="H248" s="41" t="s">
        <v>26</v>
      </c>
      <c r="I248" s="48">
        <v>100</v>
      </c>
      <c r="J248" s="5"/>
    </row>
    <row r="249" spans="1:10" ht="15.6" x14ac:dyDescent="0.3">
      <c r="A249" s="66"/>
      <c r="B249" s="64"/>
      <c r="C249" s="58"/>
      <c r="D249" s="47"/>
      <c r="E249" s="47"/>
      <c r="F249" s="20" t="s">
        <v>10</v>
      </c>
      <c r="G249" s="17">
        <v>0</v>
      </c>
      <c r="H249" s="41"/>
      <c r="I249" s="39"/>
      <c r="J249" s="5"/>
    </row>
    <row r="250" spans="1:10" ht="15.6" x14ac:dyDescent="0.3">
      <c r="A250" s="66"/>
      <c r="B250" s="64"/>
      <c r="C250" s="58"/>
      <c r="D250" s="47"/>
      <c r="E250" s="47"/>
      <c r="F250" s="20" t="s">
        <v>11</v>
      </c>
      <c r="G250" s="17">
        <v>0</v>
      </c>
      <c r="H250" s="41"/>
      <c r="I250" s="39"/>
      <c r="J250" s="5"/>
    </row>
    <row r="251" spans="1:10" ht="15.6" x14ac:dyDescent="0.3">
      <c r="A251" s="66"/>
      <c r="B251" s="64"/>
      <c r="C251" s="58"/>
      <c r="D251" s="47"/>
      <c r="E251" s="47"/>
      <c r="F251" s="20" t="s">
        <v>12</v>
      </c>
      <c r="G251" s="17">
        <v>0</v>
      </c>
      <c r="H251" s="41"/>
      <c r="I251" s="39"/>
      <c r="J251" s="5"/>
    </row>
    <row r="252" spans="1:10" ht="15.6" x14ac:dyDescent="0.3">
      <c r="A252" s="66"/>
      <c r="B252" s="64"/>
      <c r="C252" s="58"/>
      <c r="D252" s="47"/>
      <c r="E252" s="47"/>
      <c r="F252" s="20" t="s">
        <v>13</v>
      </c>
      <c r="G252" s="17">
        <v>0</v>
      </c>
      <c r="H252" s="41"/>
      <c r="I252" s="39"/>
      <c r="J252" s="5"/>
    </row>
    <row r="253" spans="1:10" ht="15.6" customHeight="1" x14ac:dyDescent="0.3">
      <c r="A253" s="66" t="s">
        <v>92</v>
      </c>
      <c r="B253" s="68" t="s">
        <v>94</v>
      </c>
      <c r="C253" s="58" t="s">
        <v>14</v>
      </c>
      <c r="D253" s="47" t="s">
        <v>50</v>
      </c>
      <c r="E253" s="47" t="s">
        <v>51</v>
      </c>
      <c r="F253" s="19" t="s">
        <v>9</v>
      </c>
      <c r="G253" s="18">
        <f>SUM(G254:G257)</f>
        <v>400</v>
      </c>
      <c r="H253" s="39" t="s">
        <v>18</v>
      </c>
      <c r="I253" s="48" t="s">
        <v>18</v>
      </c>
      <c r="J253" s="6"/>
    </row>
    <row r="254" spans="1:10" ht="15.6" x14ac:dyDescent="0.3">
      <c r="A254" s="66"/>
      <c r="B254" s="68"/>
      <c r="C254" s="58"/>
      <c r="D254" s="47"/>
      <c r="E254" s="47"/>
      <c r="F254" s="19" t="s">
        <v>10</v>
      </c>
      <c r="G254" s="18">
        <v>400</v>
      </c>
      <c r="H254" s="39"/>
      <c r="I254" s="48"/>
      <c r="J254" s="5"/>
    </row>
    <row r="255" spans="1:10" ht="15.6" x14ac:dyDescent="0.3">
      <c r="A255" s="66"/>
      <c r="B255" s="68"/>
      <c r="C255" s="58"/>
      <c r="D255" s="47"/>
      <c r="E255" s="47"/>
      <c r="F255" s="19" t="s">
        <v>11</v>
      </c>
      <c r="G255" s="18">
        <v>0</v>
      </c>
      <c r="H255" s="39"/>
      <c r="I255" s="48"/>
      <c r="J255" s="5"/>
    </row>
    <row r="256" spans="1:10" ht="15.6" x14ac:dyDescent="0.3">
      <c r="A256" s="66"/>
      <c r="B256" s="68"/>
      <c r="C256" s="58"/>
      <c r="D256" s="47"/>
      <c r="E256" s="47"/>
      <c r="F256" s="19" t="s">
        <v>12</v>
      </c>
      <c r="G256" s="18">
        <v>0</v>
      </c>
      <c r="H256" s="39"/>
      <c r="I256" s="48"/>
      <c r="J256" s="5"/>
    </row>
    <row r="257" spans="1:10" ht="15.6" x14ac:dyDescent="0.3">
      <c r="A257" s="66"/>
      <c r="B257" s="68"/>
      <c r="C257" s="58"/>
      <c r="D257" s="47"/>
      <c r="E257" s="47"/>
      <c r="F257" s="19" t="s">
        <v>13</v>
      </c>
      <c r="G257" s="18">
        <v>0</v>
      </c>
      <c r="H257" s="39"/>
      <c r="I257" s="48"/>
      <c r="J257" s="5"/>
    </row>
    <row r="258" spans="1:10" ht="15.6" customHeight="1" x14ac:dyDescent="0.3">
      <c r="A258" s="66" t="s">
        <v>93</v>
      </c>
      <c r="B258" s="68" t="s">
        <v>95</v>
      </c>
      <c r="C258" s="58" t="s">
        <v>14</v>
      </c>
      <c r="D258" s="47" t="s">
        <v>50</v>
      </c>
      <c r="E258" s="47" t="s">
        <v>51</v>
      </c>
      <c r="F258" s="19" t="s">
        <v>9</v>
      </c>
      <c r="G258" s="18">
        <f>SUM(G259:G262)</f>
        <v>0</v>
      </c>
      <c r="H258" s="39" t="s">
        <v>18</v>
      </c>
      <c r="I258" s="48" t="s">
        <v>18</v>
      </c>
      <c r="J258" s="5"/>
    </row>
    <row r="259" spans="1:10" ht="15.6" x14ac:dyDescent="0.3">
      <c r="A259" s="66"/>
      <c r="B259" s="68"/>
      <c r="C259" s="58"/>
      <c r="D259" s="47"/>
      <c r="E259" s="47"/>
      <c r="F259" s="19" t="s">
        <v>10</v>
      </c>
      <c r="G259" s="18">
        <v>0</v>
      </c>
      <c r="H259" s="39"/>
      <c r="I259" s="48"/>
      <c r="J259" s="5"/>
    </row>
    <row r="260" spans="1:10" ht="15.6" x14ac:dyDescent="0.3">
      <c r="A260" s="66"/>
      <c r="B260" s="68"/>
      <c r="C260" s="58"/>
      <c r="D260" s="47"/>
      <c r="E260" s="47"/>
      <c r="F260" s="19" t="s">
        <v>11</v>
      </c>
      <c r="G260" s="18">
        <v>0</v>
      </c>
      <c r="H260" s="39"/>
      <c r="I260" s="48"/>
      <c r="J260" s="5"/>
    </row>
    <row r="261" spans="1:10" ht="15.6" x14ac:dyDescent="0.3">
      <c r="A261" s="66"/>
      <c r="B261" s="68"/>
      <c r="C261" s="58"/>
      <c r="D261" s="47"/>
      <c r="E261" s="47"/>
      <c r="F261" s="19" t="s">
        <v>12</v>
      </c>
      <c r="G261" s="18">
        <v>0</v>
      </c>
      <c r="H261" s="39"/>
      <c r="I261" s="48"/>
      <c r="J261" s="5"/>
    </row>
    <row r="262" spans="1:10" ht="15.6" x14ac:dyDescent="0.3">
      <c r="A262" s="66"/>
      <c r="B262" s="68"/>
      <c r="C262" s="58"/>
      <c r="D262" s="47"/>
      <c r="E262" s="47"/>
      <c r="F262" s="19" t="s">
        <v>13</v>
      </c>
      <c r="G262" s="18">
        <v>0</v>
      </c>
      <c r="H262" s="39"/>
      <c r="I262" s="48"/>
      <c r="J262" s="5"/>
    </row>
    <row r="263" spans="1:10" ht="15.6" customHeight="1" x14ac:dyDescent="0.3">
      <c r="A263" s="66" t="s">
        <v>103</v>
      </c>
      <c r="B263" s="54" t="s">
        <v>96</v>
      </c>
      <c r="C263" s="58" t="s">
        <v>14</v>
      </c>
      <c r="D263" s="47" t="s">
        <v>50</v>
      </c>
      <c r="E263" s="47" t="s">
        <v>51</v>
      </c>
      <c r="F263" s="19" t="s">
        <v>9</v>
      </c>
      <c r="G263" s="18">
        <f>SUM(G264:G267)</f>
        <v>300</v>
      </c>
      <c r="H263" s="39" t="s">
        <v>18</v>
      </c>
      <c r="I263" s="48" t="s">
        <v>18</v>
      </c>
      <c r="J263" s="5"/>
    </row>
    <row r="264" spans="1:10" ht="15.6" x14ac:dyDescent="0.3">
      <c r="A264" s="66"/>
      <c r="B264" s="54"/>
      <c r="C264" s="58"/>
      <c r="D264" s="47"/>
      <c r="E264" s="47"/>
      <c r="F264" s="19" t="s">
        <v>10</v>
      </c>
      <c r="G264" s="18">
        <v>300</v>
      </c>
      <c r="H264" s="39"/>
      <c r="I264" s="39"/>
      <c r="J264" s="5"/>
    </row>
    <row r="265" spans="1:10" ht="15.6" x14ac:dyDescent="0.3">
      <c r="A265" s="66"/>
      <c r="B265" s="54"/>
      <c r="C265" s="58"/>
      <c r="D265" s="47"/>
      <c r="E265" s="47"/>
      <c r="F265" s="19" t="s">
        <v>11</v>
      </c>
      <c r="G265" s="18">
        <v>0</v>
      </c>
      <c r="H265" s="39"/>
      <c r="I265" s="39"/>
      <c r="J265" s="5"/>
    </row>
    <row r="266" spans="1:10" ht="15.6" x14ac:dyDescent="0.3">
      <c r="A266" s="66"/>
      <c r="B266" s="54"/>
      <c r="C266" s="58"/>
      <c r="D266" s="47"/>
      <c r="E266" s="47"/>
      <c r="F266" s="19" t="s">
        <v>12</v>
      </c>
      <c r="G266" s="18">
        <v>0</v>
      </c>
      <c r="H266" s="39"/>
      <c r="I266" s="39"/>
      <c r="J266" s="5"/>
    </row>
    <row r="267" spans="1:10" ht="15.6" x14ac:dyDescent="0.3">
      <c r="A267" s="66"/>
      <c r="B267" s="54"/>
      <c r="C267" s="58"/>
      <c r="D267" s="47"/>
      <c r="E267" s="47"/>
      <c r="F267" s="19" t="s">
        <v>13</v>
      </c>
      <c r="G267" s="18">
        <v>0</v>
      </c>
      <c r="H267" s="39"/>
      <c r="I267" s="39"/>
      <c r="J267" s="5"/>
    </row>
    <row r="268" spans="1:10" s="28" customFormat="1" ht="15.6" customHeight="1" x14ac:dyDescent="0.3">
      <c r="A268" s="66" t="s">
        <v>132</v>
      </c>
      <c r="B268" s="54" t="s">
        <v>130</v>
      </c>
      <c r="C268" s="58" t="s">
        <v>14</v>
      </c>
      <c r="D268" s="47" t="s">
        <v>50</v>
      </c>
      <c r="E268" s="47" t="s">
        <v>51</v>
      </c>
      <c r="F268" s="19" t="s">
        <v>9</v>
      </c>
      <c r="G268" s="18">
        <f>SUM(G269:G272)</f>
        <v>0</v>
      </c>
      <c r="H268" s="39" t="s">
        <v>18</v>
      </c>
      <c r="I268" s="48" t="s">
        <v>18</v>
      </c>
      <c r="J268" s="27"/>
    </row>
    <row r="269" spans="1:10" s="28" customFormat="1" ht="15.6" x14ac:dyDescent="0.3">
      <c r="A269" s="66"/>
      <c r="B269" s="54"/>
      <c r="C269" s="58"/>
      <c r="D269" s="47"/>
      <c r="E269" s="47"/>
      <c r="F269" s="19" t="s">
        <v>10</v>
      </c>
      <c r="G269" s="18">
        <v>0</v>
      </c>
      <c r="H269" s="39"/>
      <c r="I269" s="39"/>
      <c r="J269" s="27"/>
    </row>
    <row r="270" spans="1:10" s="28" customFormat="1" ht="15.6" x14ac:dyDescent="0.3">
      <c r="A270" s="66"/>
      <c r="B270" s="54"/>
      <c r="C270" s="58"/>
      <c r="D270" s="47"/>
      <c r="E270" s="47"/>
      <c r="F270" s="19" t="s">
        <v>11</v>
      </c>
      <c r="G270" s="18">
        <v>0</v>
      </c>
      <c r="H270" s="39"/>
      <c r="I270" s="39"/>
      <c r="J270" s="27"/>
    </row>
    <row r="271" spans="1:10" s="28" customFormat="1" ht="15.6" x14ac:dyDescent="0.3">
      <c r="A271" s="66"/>
      <c r="B271" s="54"/>
      <c r="C271" s="58"/>
      <c r="D271" s="47"/>
      <c r="E271" s="47"/>
      <c r="F271" s="19" t="s">
        <v>12</v>
      </c>
      <c r="G271" s="18">
        <v>0</v>
      </c>
      <c r="H271" s="39"/>
      <c r="I271" s="39"/>
      <c r="J271" s="27"/>
    </row>
    <row r="272" spans="1:10" s="28" customFormat="1" ht="15.6" x14ac:dyDescent="0.3">
      <c r="A272" s="66"/>
      <c r="B272" s="54"/>
      <c r="C272" s="58"/>
      <c r="D272" s="47"/>
      <c r="E272" s="47"/>
      <c r="F272" s="19" t="s">
        <v>13</v>
      </c>
      <c r="G272" s="18">
        <v>0</v>
      </c>
      <c r="H272" s="39"/>
      <c r="I272" s="39"/>
      <c r="J272" s="27"/>
    </row>
    <row r="273" spans="1:10" s="28" customFormat="1" ht="15.6" customHeight="1" x14ac:dyDescent="0.3">
      <c r="A273" s="66" t="s">
        <v>133</v>
      </c>
      <c r="B273" s="54" t="s">
        <v>131</v>
      </c>
      <c r="C273" s="58" t="s">
        <v>14</v>
      </c>
      <c r="D273" s="47" t="s">
        <v>50</v>
      </c>
      <c r="E273" s="47" t="s">
        <v>51</v>
      </c>
      <c r="F273" s="19" t="s">
        <v>9</v>
      </c>
      <c r="G273" s="18">
        <f>SUM(G274:G277)</f>
        <v>0</v>
      </c>
      <c r="H273" s="39" t="s">
        <v>18</v>
      </c>
      <c r="I273" s="48" t="s">
        <v>18</v>
      </c>
      <c r="J273" s="27"/>
    </row>
    <row r="274" spans="1:10" s="28" customFormat="1" ht="15.6" x14ac:dyDescent="0.3">
      <c r="A274" s="66"/>
      <c r="B274" s="54"/>
      <c r="C274" s="58"/>
      <c r="D274" s="47"/>
      <c r="E274" s="47"/>
      <c r="F274" s="19" t="s">
        <v>10</v>
      </c>
      <c r="G274" s="18">
        <v>0</v>
      </c>
      <c r="H274" s="39"/>
      <c r="I274" s="39"/>
      <c r="J274" s="27"/>
    </row>
    <row r="275" spans="1:10" s="28" customFormat="1" ht="15.6" x14ac:dyDescent="0.3">
      <c r="A275" s="66"/>
      <c r="B275" s="54"/>
      <c r="C275" s="58"/>
      <c r="D275" s="47"/>
      <c r="E275" s="47"/>
      <c r="F275" s="19" t="s">
        <v>11</v>
      </c>
      <c r="G275" s="18">
        <v>0</v>
      </c>
      <c r="H275" s="39"/>
      <c r="I275" s="39"/>
      <c r="J275" s="27"/>
    </row>
    <row r="276" spans="1:10" s="28" customFormat="1" ht="15.6" x14ac:dyDescent="0.3">
      <c r="A276" s="66"/>
      <c r="B276" s="54"/>
      <c r="C276" s="58"/>
      <c r="D276" s="47"/>
      <c r="E276" s="47"/>
      <c r="F276" s="19" t="s">
        <v>12</v>
      </c>
      <c r="G276" s="18">
        <v>0</v>
      </c>
      <c r="H276" s="39"/>
      <c r="I276" s="39"/>
      <c r="J276" s="27"/>
    </row>
    <row r="277" spans="1:10" s="28" customFormat="1" ht="15.6" x14ac:dyDescent="0.3">
      <c r="A277" s="66"/>
      <c r="B277" s="54"/>
      <c r="C277" s="58"/>
      <c r="D277" s="47"/>
      <c r="E277" s="47"/>
      <c r="F277" s="19" t="s">
        <v>13</v>
      </c>
      <c r="G277" s="18">
        <v>0</v>
      </c>
      <c r="H277" s="39"/>
      <c r="I277" s="39"/>
      <c r="J277" s="27"/>
    </row>
    <row r="278" spans="1:10" ht="15.75" customHeight="1" x14ac:dyDescent="0.3">
      <c r="A278" s="47" t="s">
        <v>66</v>
      </c>
      <c r="B278" s="65" t="s">
        <v>117</v>
      </c>
      <c r="C278" s="58" t="s">
        <v>45</v>
      </c>
      <c r="D278" s="47" t="s">
        <v>15</v>
      </c>
      <c r="E278" s="47" t="s">
        <v>15</v>
      </c>
      <c r="F278" s="19" t="s">
        <v>9</v>
      </c>
      <c r="G278" s="18">
        <f>SUM(G279:G282)</f>
        <v>1605.5</v>
      </c>
      <c r="H278" s="59" t="s">
        <v>18</v>
      </c>
      <c r="I278" s="59" t="s">
        <v>18</v>
      </c>
      <c r="J278" s="5"/>
    </row>
    <row r="279" spans="1:10" ht="15.6" x14ac:dyDescent="0.3">
      <c r="A279" s="47"/>
      <c r="B279" s="65"/>
      <c r="C279" s="58"/>
      <c r="D279" s="47"/>
      <c r="E279" s="47"/>
      <c r="F279" s="20" t="s">
        <v>10</v>
      </c>
      <c r="G279" s="17">
        <f>G284</f>
        <v>1605.5</v>
      </c>
      <c r="H279" s="59"/>
      <c r="I279" s="59"/>
      <c r="J279" s="5"/>
    </row>
    <row r="280" spans="1:10" ht="15.6" x14ac:dyDescent="0.3">
      <c r="A280" s="47"/>
      <c r="B280" s="65"/>
      <c r="C280" s="58"/>
      <c r="D280" s="47"/>
      <c r="E280" s="47"/>
      <c r="F280" s="20" t="s">
        <v>11</v>
      </c>
      <c r="G280" s="17">
        <f>G285</f>
        <v>0</v>
      </c>
      <c r="H280" s="59"/>
      <c r="I280" s="59"/>
      <c r="J280" s="5"/>
    </row>
    <row r="281" spans="1:10" ht="15.6" x14ac:dyDescent="0.3">
      <c r="A281" s="47"/>
      <c r="B281" s="65"/>
      <c r="C281" s="58"/>
      <c r="D281" s="47"/>
      <c r="E281" s="47"/>
      <c r="F281" s="20" t="s">
        <v>12</v>
      </c>
      <c r="G281" s="17">
        <f>G286</f>
        <v>0</v>
      </c>
      <c r="H281" s="59"/>
      <c r="I281" s="59"/>
      <c r="J281" s="5"/>
    </row>
    <row r="282" spans="1:10" ht="15.6" x14ac:dyDescent="0.3">
      <c r="A282" s="47"/>
      <c r="B282" s="65"/>
      <c r="C282" s="58"/>
      <c r="D282" s="47"/>
      <c r="E282" s="47"/>
      <c r="F282" s="20" t="s">
        <v>13</v>
      </c>
      <c r="G282" s="17">
        <f>G287</f>
        <v>0</v>
      </c>
      <c r="H282" s="59"/>
      <c r="I282" s="59"/>
      <c r="J282" s="5"/>
    </row>
    <row r="283" spans="1:10" ht="15.75" customHeight="1" x14ac:dyDescent="0.3">
      <c r="A283" s="47"/>
      <c r="B283" s="65"/>
      <c r="C283" s="58" t="s">
        <v>14</v>
      </c>
      <c r="D283" s="47" t="s">
        <v>15</v>
      </c>
      <c r="E283" s="47" t="s">
        <v>15</v>
      </c>
      <c r="F283" s="20" t="s">
        <v>9</v>
      </c>
      <c r="G283" s="17">
        <f>SUM(G284:G287)</f>
        <v>1605.5</v>
      </c>
      <c r="H283" s="59"/>
      <c r="I283" s="59"/>
      <c r="J283" s="5"/>
    </row>
    <row r="284" spans="1:10" ht="15.6" x14ac:dyDescent="0.3">
      <c r="A284" s="47"/>
      <c r="B284" s="65"/>
      <c r="C284" s="58"/>
      <c r="D284" s="47"/>
      <c r="E284" s="47"/>
      <c r="F284" s="20" t="s">
        <v>10</v>
      </c>
      <c r="G284" s="17">
        <f>G289+G294</f>
        <v>1605.5</v>
      </c>
      <c r="H284" s="59"/>
      <c r="I284" s="59"/>
      <c r="J284" s="5"/>
    </row>
    <row r="285" spans="1:10" ht="15.6" x14ac:dyDescent="0.3">
      <c r="A285" s="47"/>
      <c r="B285" s="65"/>
      <c r="C285" s="58"/>
      <c r="D285" s="47"/>
      <c r="E285" s="47"/>
      <c r="F285" s="20" t="s">
        <v>11</v>
      </c>
      <c r="G285" s="17">
        <f>G290</f>
        <v>0</v>
      </c>
      <c r="H285" s="59"/>
      <c r="I285" s="59"/>
      <c r="J285" s="5"/>
    </row>
    <row r="286" spans="1:10" ht="15.6" x14ac:dyDescent="0.3">
      <c r="A286" s="47"/>
      <c r="B286" s="65"/>
      <c r="C286" s="58"/>
      <c r="D286" s="47"/>
      <c r="E286" s="47"/>
      <c r="F286" s="20" t="s">
        <v>12</v>
      </c>
      <c r="G286" s="17">
        <f>G291</f>
        <v>0</v>
      </c>
      <c r="H286" s="59"/>
      <c r="I286" s="59"/>
      <c r="J286" s="5"/>
    </row>
    <row r="287" spans="1:10" ht="15.6" x14ac:dyDescent="0.3">
      <c r="A287" s="47"/>
      <c r="B287" s="65"/>
      <c r="C287" s="58"/>
      <c r="D287" s="47"/>
      <c r="E287" s="47"/>
      <c r="F287" s="20" t="s">
        <v>13</v>
      </c>
      <c r="G287" s="17">
        <f>G292</f>
        <v>0</v>
      </c>
      <c r="H287" s="59"/>
      <c r="I287" s="59"/>
      <c r="J287" s="5"/>
    </row>
    <row r="288" spans="1:10" ht="83.25" customHeight="1" x14ac:dyDescent="0.3">
      <c r="A288" s="47" t="s">
        <v>82</v>
      </c>
      <c r="B288" s="58" t="s">
        <v>74</v>
      </c>
      <c r="C288" s="58" t="s">
        <v>14</v>
      </c>
      <c r="D288" s="47" t="s">
        <v>50</v>
      </c>
      <c r="E288" s="47" t="s">
        <v>51</v>
      </c>
      <c r="F288" s="20" t="s">
        <v>9</v>
      </c>
      <c r="G288" s="17">
        <f>SUM(G289:G292)</f>
        <v>205.5</v>
      </c>
      <c r="H288" s="33" t="s">
        <v>65</v>
      </c>
      <c r="I288" s="34">
        <v>50</v>
      </c>
      <c r="J288" s="5"/>
    </row>
    <row r="289" spans="1:10" ht="15.6" x14ac:dyDescent="0.3">
      <c r="A289" s="47"/>
      <c r="B289" s="58"/>
      <c r="C289" s="58"/>
      <c r="D289" s="47"/>
      <c r="E289" s="47"/>
      <c r="F289" s="20" t="s">
        <v>10</v>
      </c>
      <c r="G289" s="17">
        <v>205.5</v>
      </c>
      <c r="H289" s="41" t="s">
        <v>88</v>
      </c>
      <c r="I289" s="48">
        <v>100</v>
      </c>
      <c r="J289" s="5"/>
    </row>
    <row r="290" spans="1:10" ht="15.6" x14ac:dyDescent="0.3">
      <c r="A290" s="47"/>
      <c r="B290" s="58"/>
      <c r="C290" s="58"/>
      <c r="D290" s="47"/>
      <c r="E290" s="47"/>
      <c r="F290" s="20" t="s">
        <v>11</v>
      </c>
      <c r="G290" s="17">
        <v>0</v>
      </c>
      <c r="H290" s="41"/>
      <c r="I290" s="39"/>
      <c r="J290" s="5"/>
    </row>
    <row r="291" spans="1:10" ht="15.6" x14ac:dyDescent="0.3">
      <c r="A291" s="47"/>
      <c r="B291" s="58"/>
      <c r="C291" s="58"/>
      <c r="D291" s="47"/>
      <c r="E291" s="47"/>
      <c r="F291" s="20" t="s">
        <v>12</v>
      </c>
      <c r="G291" s="17">
        <v>0</v>
      </c>
      <c r="H291" s="41"/>
      <c r="I291" s="39"/>
      <c r="J291" s="5"/>
    </row>
    <row r="292" spans="1:10" ht="16.95" customHeight="1" x14ac:dyDescent="0.3">
      <c r="A292" s="47"/>
      <c r="B292" s="58"/>
      <c r="C292" s="58"/>
      <c r="D292" s="47"/>
      <c r="E292" s="47"/>
      <c r="F292" s="20" t="s">
        <v>13</v>
      </c>
      <c r="G292" s="17">
        <v>0</v>
      </c>
      <c r="H292" s="41"/>
      <c r="I292" s="39"/>
      <c r="J292" s="5"/>
    </row>
    <row r="293" spans="1:10" ht="97.5" customHeight="1" x14ac:dyDescent="0.3">
      <c r="A293" s="37" t="s">
        <v>97</v>
      </c>
      <c r="B293" s="54" t="s">
        <v>102</v>
      </c>
      <c r="C293" s="58" t="s">
        <v>14</v>
      </c>
      <c r="D293" s="47" t="s">
        <v>50</v>
      </c>
      <c r="E293" s="47" t="s">
        <v>51</v>
      </c>
      <c r="F293" s="19" t="s">
        <v>9</v>
      </c>
      <c r="G293" s="18">
        <f>SUM(G294:G297)</f>
        <v>1400</v>
      </c>
      <c r="H293" s="33" t="s">
        <v>65</v>
      </c>
      <c r="I293" s="34">
        <v>50</v>
      </c>
      <c r="J293" s="5"/>
    </row>
    <row r="294" spans="1:10" ht="15.6" x14ac:dyDescent="0.3">
      <c r="A294" s="37"/>
      <c r="B294" s="54"/>
      <c r="C294" s="58"/>
      <c r="D294" s="47"/>
      <c r="E294" s="47"/>
      <c r="F294" s="19" t="s">
        <v>10</v>
      </c>
      <c r="G294" s="18">
        <v>1400</v>
      </c>
      <c r="H294" s="41" t="s">
        <v>88</v>
      </c>
      <c r="I294" s="48">
        <v>100</v>
      </c>
      <c r="J294" s="5"/>
    </row>
    <row r="295" spans="1:10" ht="15.6" x14ac:dyDescent="0.3">
      <c r="A295" s="37"/>
      <c r="B295" s="54"/>
      <c r="C295" s="58"/>
      <c r="D295" s="47"/>
      <c r="E295" s="47"/>
      <c r="F295" s="19" t="s">
        <v>11</v>
      </c>
      <c r="G295" s="18">
        <v>0</v>
      </c>
      <c r="H295" s="41"/>
      <c r="I295" s="39"/>
      <c r="J295" s="5"/>
    </row>
    <row r="296" spans="1:10" ht="15.6" x14ac:dyDescent="0.3">
      <c r="A296" s="37"/>
      <c r="B296" s="54"/>
      <c r="C296" s="58"/>
      <c r="D296" s="47"/>
      <c r="E296" s="47"/>
      <c r="F296" s="19" t="s">
        <v>12</v>
      </c>
      <c r="G296" s="18">
        <v>0</v>
      </c>
      <c r="H296" s="41"/>
      <c r="I296" s="39"/>
      <c r="J296" s="5"/>
    </row>
    <row r="297" spans="1:10" ht="78" customHeight="1" x14ac:dyDescent="0.3">
      <c r="A297" s="37"/>
      <c r="B297" s="54"/>
      <c r="C297" s="58"/>
      <c r="D297" s="47"/>
      <c r="E297" s="47"/>
      <c r="F297" s="19" t="s">
        <v>13</v>
      </c>
      <c r="G297" s="18">
        <v>0</v>
      </c>
      <c r="H297" s="41"/>
      <c r="I297" s="39"/>
      <c r="J297" s="5"/>
    </row>
    <row r="298" spans="1:10" ht="15.75" customHeight="1" x14ac:dyDescent="0.3">
      <c r="A298" s="47" t="s">
        <v>98</v>
      </c>
      <c r="B298" s="54" t="s">
        <v>118</v>
      </c>
      <c r="C298" s="58" t="s">
        <v>45</v>
      </c>
      <c r="D298" s="47" t="s">
        <v>15</v>
      </c>
      <c r="E298" s="47" t="s">
        <v>15</v>
      </c>
      <c r="F298" s="19" t="s">
        <v>9</v>
      </c>
      <c r="G298" s="18">
        <f>SUM(G299:G302)</f>
        <v>240</v>
      </c>
      <c r="H298" s="59" t="s">
        <v>18</v>
      </c>
      <c r="I298" s="59" t="s">
        <v>18</v>
      </c>
      <c r="J298" s="5"/>
    </row>
    <row r="299" spans="1:10" ht="15.6" x14ac:dyDescent="0.3">
      <c r="A299" s="47"/>
      <c r="B299" s="54"/>
      <c r="C299" s="58"/>
      <c r="D299" s="47"/>
      <c r="E299" s="47"/>
      <c r="F299" s="19" t="s">
        <v>10</v>
      </c>
      <c r="G299" s="18">
        <f>G304</f>
        <v>240</v>
      </c>
      <c r="H299" s="59"/>
      <c r="I299" s="59"/>
      <c r="J299" s="5"/>
    </row>
    <row r="300" spans="1:10" ht="15.6" x14ac:dyDescent="0.3">
      <c r="A300" s="47"/>
      <c r="B300" s="54"/>
      <c r="C300" s="58"/>
      <c r="D300" s="47"/>
      <c r="E300" s="47"/>
      <c r="F300" s="19" t="s">
        <v>11</v>
      </c>
      <c r="G300" s="18">
        <f>G305</f>
        <v>0</v>
      </c>
      <c r="H300" s="59"/>
      <c r="I300" s="59"/>
      <c r="J300" s="5"/>
    </row>
    <row r="301" spans="1:10" ht="15.6" x14ac:dyDescent="0.3">
      <c r="A301" s="47"/>
      <c r="B301" s="54"/>
      <c r="C301" s="58"/>
      <c r="D301" s="47"/>
      <c r="E301" s="47"/>
      <c r="F301" s="19" t="s">
        <v>12</v>
      </c>
      <c r="G301" s="18">
        <f>G306</f>
        <v>0</v>
      </c>
      <c r="H301" s="59"/>
      <c r="I301" s="59"/>
      <c r="J301" s="5"/>
    </row>
    <row r="302" spans="1:10" ht="15.6" x14ac:dyDescent="0.3">
      <c r="A302" s="47"/>
      <c r="B302" s="54"/>
      <c r="C302" s="58"/>
      <c r="D302" s="47"/>
      <c r="E302" s="47"/>
      <c r="F302" s="19" t="s">
        <v>13</v>
      </c>
      <c r="G302" s="18">
        <f>G307</f>
        <v>0</v>
      </c>
      <c r="H302" s="59"/>
      <c r="I302" s="59"/>
      <c r="J302" s="5"/>
    </row>
    <row r="303" spans="1:10" ht="15.75" customHeight="1" x14ac:dyDescent="0.3">
      <c r="A303" s="47"/>
      <c r="B303" s="54"/>
      <c r="C303" s="58" t="s">
        <v>14</v>
      </c>
      <c r="D303" s="47" t="s">
        <v>15</v>
      </c>
      <c r="E303" s="47" t="s">
        <v>15</v>
      </c>
      <c r="F303" s="19" t="s">
        <v>9</v>
      </c>
      <c r="G303" s="18">
        <f>SUM(G304:G307)</f>
        <v>240</v>
      </c>
      <c r="H303" s="59"/>
      <c r="I303" s="59"/>
      <c r="J303" s="5"/>
    </row>
    <row r="304" spans="1:10" ht="15.6" x14ac:dyDescent="0.3">
      <c r="A304" s="47"/>
      <c r="B304" s="54"/>
      <c r="C304" s="58"/>
      <c r="D304" s="47"/>
      <c r="E304" s="47"/>
      <c r="F304" s="19" t="s">
        <v>10</v>
      </c>
      <c r="G304" s="18">
        <f>G309</f>
        <v>240</v>
      </c>
      <c r="H304" s="59"/>
      <c r="I304" s="59"/>
      <c r="J304" s="5"/>
    </row>
    <row r="305" spans="1:10" ht="15.6" x14ac:dyDescent="0.3">
      <c r="A305" s="47"/>
      <c r="B305" s="54"/>
      <c r="C305" s="58"/>
      <c r="D305" s="47"/>
      <c r="E305" s="47"/>
      <c r="F305" s="19" t="s">
        <v>11</v>
      </c>
      <c r="G305" s="18">
        <f>G330</f>
        <v>0</v>
      </c>
      <c r="H305" s="59"/>
      <c r="I305" s="59"/>
      <c r="J305" s="5"/>
    </row>
    <row r="306" spans="1:10" ht="15.6" x14ac:dyDescent="0.3">
      <c r="A306" s="47"/>
      <c r="B306" s="54"/>
      <c r="C306" s="58"/>
      <c r="D306" s="47"/>
      <c r="E306" s="47"/>
      <c r="F306" s="19" t="s">
        <v>12</v>
      </c>
      <c r="G306" s="18">
        <f>G331</f>
        <v>0</v>
      </c>
      <c r="H306" s="59"/>
      <c r="I306" s="59"/>
      <c r="J306" s="5"/>
    </row>
    <row r="307" spans="1:10" ht="15.6" x14ac:dyDescent="0.3">
      <c r="A307" s="47"/>
      <c r="B307" s="54"/>
      <c r="C307" s="58"/>
      <c r="D307" s="47"/>
      <c r="E307" s="47"/>
      <c r="F307" s="19" t="s">
        <v>13</v>
      </c>
      <c r="G307" s="18">
        <f>G332</f>
        <v>0</v>
      </c>
      <c r="H307" s="59"/>
      <c r="I307" s="59"/>
      <c r="J307" s="5"/>
    </row>
    <row r="308" spans="1:10" ht="18" customHeight="1" x14ac:dyDescent="0.3">
      <c r="A308" s="47" t="s">
        <v>99</v>
      </c>
      <c r="B308" s="54" t="s">
        <v>108</v>
      </c>
      <c r="C308" s="58" t="s">
        <v>14</v>
      </c>
      <c r="D308" s="47" t="s">
        <v>50</v>
      </c>
      <c r="E308" s="47" t="s">
        <v>51</v>
      </c>
      <c r="F308" s="19" t="s">
        <v>9</v>
      </c>
      <c r="G308" s="18">
        <f>SUM(G309:G312)</f>
        <v>240</v>
      </c>
      <c r="H308" s="41" t="s">
        <v>127</v>
      </c>
      <c r="I308" s="48">
        <v>30</v>
      </c>
      <c r="J308" s="5"/>
    </row>
    <row r="309" spans="1:10" ht="15.75" customHeight="1" x14ac:dyDescent="0.3">
      <c r="A309" s="47"/>
      <c r="B309" s="54"/>
      <c r="C309" s="58"/>
      <c r="D309" s="47"/>
      <c r="E309" s="47"/>
      <c r="F309" s="19" t="s">
        <v>10</v>
      </c>
      <c r="G309" s="18">
        <v>240</v>
      </c>
      <c r="H309" s="69"/>
      <c r="I309" s="55"/>
      <c r="J309" s="5"/>
    </row>
    <row r="310" spans="1:10" ht="15.6" x14ac:dyDescent="0.3">
      <c r="A310" s="47"/>
      <c r="B310" s="54"/>
      <c r="C310" s="58"/>
      <c r="D310" s="47"/>
      <c r="E310" s="47"/>
      <c r="F310" s="19" t="s">
        <v>11</v>
      </c>
      <c r="G310" s="18">
        <v>0</v>
      </c>
      <c r="H310" s="69"/>
      <c r="I310" s="55"/>
      <c r="J310" s="5"/>
    </row>
    <row r="311" spans="1:10" ht="15.6" x14ac:dyDescent="0.3">
      <c r="A311" s="47"/>
      <c r="B311" s="54"/>
      <c r="C311" s="58"/>
      <c r="D311" s="47"/>
      <c r="E311" s="47"/>
      <c r="F311" s="19" t="s">
        <v>12</v>
      </c>
      <c r="G311" s="18">
        <v>0</v>
      </c>
      <c r="H311" s="69"/>
      <c r="I311" s="55"/>
      <c r="J311" s="5"/>
    </row>
    <row r="312" spans="1:10" ht="15" customHeight="1" x14ac:dyDescent="0.3">
      <c r="A312" s="47"/>
      <c r="B312" s="54"/>
      <c r="C312" s="58"/>
      <c r="D312" s="47"/>
      <c r="E312" s="47"/>
      <c r="F312" s="19" t="s">
        <v>13</v>
      </c>
      <c r="G312" s="18">
        <v>0</v>
      </c>
      <c r="H312" s="69"/>
      <c r="I312" s="55"/>
      <c r="J312" s="5"/>
    </row>
    <row r="313" spans="1:10" ht="15.75" customHeight="1" x14ac:dyDescent="0.3">
      <c r="A313" s="47" t="s">
        <v>100</v>
      </c>
      <c r="B313" s="54" t="s">
        <v>119</v>
      </c>
      <c r="C313" s="58" t="s">
        <v>45</v>
      </c>
      <c r="D313" s="47" t="s">
        <v>15</v>
      </c>
      <c r="E313" s="47" t="s">
        <v>15</v>
      </c>
      <c r="F313" s="19" t="s">
        <v>9</v>
      </c>
      <c r="G313" s="18">
        <f>SUM(G314:G317)</f>
        <v>40</v>
      </c>
      <c r="H313" s="59" t="s">
        <v>18</v>
      </c>
      <c r="I313" s="59" t="s">
        <v>18</v>
      </c>
      <c r="J313" s="5"/>
    </row>
    <row r="314" spans="1:10" ht="15.6" x14ac:dyDescent="0.3">
      <c r="A314" s="47"/>
      <c r="B314" s="54"/>
      <c r="C314" s="58"/>
      <c r="D314" s="47"/>
      <c r="E314" s="47"/>
      <c r="F314" s="19" t="s">
        <v>10</v>
      </c>
      <c r="G314" s="18">
        <f>G319</f>
        <v>40</v>
      </c>
      <c r="H314" s="59"/>
      <c r="I314" s="59"/>
      <c r="J314" s="5"/>
    </row>
    <row r="315" spans="1:10" ht="15.6" x14ac:dyDescent="0.3">
      <c r="A315" s="47"/>
      <c r="B315" s="54"/>
      <c r="C315" s="58"/>
      <c r="D315" s="47"/>
      <c r="E315" s="47"/>
      <c r="F315" s="19" t="s">
        <v>11</v>
      </c>
      <c r="G315" s="18">
        <f>G320</f>
        <v>0</v>
      </c>
      <c r="H315" s="59"/>
      <c r="I315" s="59"/>
      <c r="J315" s="5"/>
    </row>
    <row r="316" spans="1:10" ht="15.6" x14ac:dyDescent="0.3">
      <c r="A316" s="47"/>
      <c r="B316" s="54"/>
      <c r="C316" s="58"/>
      <c r="D316" s="47"/>
      <c r="E316" s="47"/>
      <c r="F316" s="19" t="s">
        <v>12</v>
      </c>
      <c r="G316" s="18">
        <f>G321</f>
        <v>0</v>
      </c>
      <c r="H316" s="59"/>
      <c r="I316" s="59"/>
      <c r="J316" s="5"/>
    </row>
    <row r="317" spans="1:10" ht="15.6" x14ac:dyDescent="0.3">
      <c r="A317" s="47"/>
      <c r="B317" s="54"/>
      <c r="C317" s="58"/>
      <c r="D317" s="47"/>
      <c r="E317" s="47"/>
      <c r="F317" s="19" t="s">
        <v>13</v>
      </c>
      <c r="G317" s="18">
        <f>G322</f>
        <v>0</v>
      </c>
      <c r="H317" s="59"/>
      <c r="I317" s="59"/>
      <c r="J317" s="5"/>
    </row>
    <row r="318" spans="1:10" ht="15.75" customHeight="1" x14ac:dyDescent="0.3">
      <c r="A318" s="47"/>
      <c r="B318" s="54"/>
      <c r="C318" s="58" t="s">
        <v>14</v>
      </c>
      <c r="D318" s="47" t="s">
        <v>15</v>
      </c>
      <c r="E318" s="47" t="s">
        <v>15</v>
      </c>
      <c r="F318" s="19" t="s">
        <v>9</v>
      </c>
      <c r="G318" s="18">
        <f>SUM(G319:G322)</f>
        <v>40</v>
      </c>
      <c r="H318" s="59"/>
      <c r="I318" s="59"/>
      <c r="J318" s="5"/>
    </row>
    <row r="319" spans="1:10" ht="15.6" x14ac:dyDescent="0.3">
      <c r="A319" s="47"/>
      <c r="B319" s="54"/>
      <c r="C319" s="58"/>
      <c r="D319" s="47"/>
      <c r="E319" s="47"/>
      <c r="F319" s="19" t="s">
        <v>10</v>
      </c>
      <c r="G319" s="18">
        <f>G324</f>
        <v>40</v>
      </c>
      <c r="H319" s="59"/>
      <c r="I319" s="59"/>
      <c r="J319" s="5"/>
    </row>
    <row r="320" spans="1:10" ht="15.6" x14ac:dyDescent="0.3">
      <c r="A320" s="47"/>
      <c r="B320" s="54"/>
      <c r="C320" s="58"/>
      <c r="D320" s="47"/>
      <c r="E320" s="47"/>
      <c r="F320" s="19" t="s">
        <v>11</v>
      </c>
      <c r="G320" s="18">
        <f>G345</f>
        <v>0</v>
      </c>
      <c r="H320" s="59"/>
      <c r="I320" s="59"/>
      <c r="J320" s="5"/>
    </row>
    <row r="321" spans="1:10" ht="15.6" x14ac:dyDescent="0.3">
      <c r="A321" s="47"/>
      <c r="B321" s="54"/>
      <c r="C321" s="58"/>
      <c r="D321" s="47"/>
      <c r="E321" s="47"/>
      <c r="F321" s="19" t="s">
        <v>12</v>
      </c>
      <c r="G321" s="18">
        <f>G346</f>
        <v>0</v>
      </c>
      <c r="H321" s="59"/>
      <c r="I321" s="59"/>
      <c r="J321" s="5"/>
    </row>
    <row r="322" spans="1:10" ht="15.6" x14ac:dyDescent="0.3">
      <c r="A322" s="47"/>
      <c r="B322" s="54"/>
      <c r="C322" s="58"/>
      <c r="D322" s="47"/>
      <c r="E322" s="47"/>
      <c r="F322" s="19" t="s">
        <v>13</v>
      </c>
      <c r="G322" s="18">
        <f>G347</f>
        <v>0</v>
      </c>
      <c r="H322" s="59"/>
      <c r="I322" s="59"/>
      <c r="J322" s="5"/>
    </row>
    <row r="323" spans="1:10" ht="18" customHeight="1" x14ac:dyDescent="0.3">
      <c r="A323" s="47" t="s">
        <v>101</v>
      </c>
      <c r="B323" s="54" t="s">
        <v>109</v>
      </c>
      <c r="C323" s="58" t="s">
        <v>14</v>
      </c>
      <c r="D323" s="47" t="s">
        <v>50</v>
      </c>
      <c r="E323" s="47" t="s">
        <v>51</v>
      </c>
      <c r="F323" s="19" t="s">
        <v>9</v>
      </c>
      <c r="G323" s="18">
        <f>SUM(G324:G327)</f>
        <v>40</v>
      </c>
      <c r="H323" s="41" t="s">
        <v>126</v>
      </c>
      <c r="I323" s="48">
        <v>30</v>
      </c>
      <c r="J323" s="5"/>
    </row>
    <row r="324" spans="1:10" ht="15.75" customHeight="1" x14ac:dyDescent="0.3">
      <c r="A324" s="47"/>
      <c r="B324" s="54"/>
      <c r="C324" s="58"/>
      <c r="D324" s="47"/>
      <c r="E324" s="47"/>
      <c r="F324" s="19" t="s">
        <v>10</v>
      </c>
      <c r="G324" s="18">
        <v>40</v>
      </c>
      <c r="H324" s="69"/>
      <c r="I324" s="55"/>
      <c r="J324" s="5"/>
    </row>
    <row r="325" spans="1:10" ht="15.6" x14ac:dyDescent="0.3">
      <c r="A325" s="47"/>
      <c r="B325" s="54"/>
      <c r="C325" s="58"/>
      <c r="D325" s="47"/>
      <c r="E325" s="47"/>
      <c r="F325" s="19" t="s">
        <v>11</v>
      </c>
      <c r="G325" s="18">
        <v>0</v>
      </c>
      <c r="H325" s="69"/>
      <c r="I325" s="55"/>
      <c r="J325" s="5"/>
    </row>
    <row r="326" spans="1:10" ht="15.6" x14ac:dyDescent="0.3">
      <c r="A326" s="47"/>
      <c r="B326" s="54"/>
      <c r="C326" s="58"/>
      <c r="D326" s="47"/>
      <c r="E326" s="47"/>
      <c r="F326" s="19" t="s">
        <v>12</v>
      </c>
      <c r="G326" s="18">
        <v>0</v>
      </c>
      <c r="H326" s="69"/>
      <c r="I326" s="55"/>
      <c r="J326" s="5"/>
    </row>
    <row r="327" spans="1:10" ht="15.6" x14ac:dyDescent="0.3">
      <c r="A327" s="47"/>
      <c r="B327" s="54"/>
      <c r="C327" s="58"/>
      <c r="D327" s="47"/>
      <c r="E327" s="47"/>
      <c r="F327" s="19" t="s">
        <v>13</v>
      </c>
      <c r="G327" s="18">
        <v>0</v>
      </c>
      <c r="H327" s="69"/>
      <c r="I327" s="55"/>
      <c r="J327" s="5"/>
    </row>
    <row r="328" spans="1:10" ht="15.6" x14ac:dyDescent="0.3">
      <c r="A328" s="70"/>
      <c r="B328" s="70"/>
      <c r="C328" s="71"/>
      <c r="D328" s="53"/>
      <c r="E328" s="53"/>
      <c r="F328" s="3"/>
      <c r="G328" s="4"/>
      <c r="H328" s="56"/>
      <c r="I328" s="56"/>
      <c r="J328" s="5"/>
    </row>
    <row r="329" spans="1:10" ht="15.6" x14ac:dyDescent="0.3">
      <c r="A329" s="70"/>
      <c r="B329" s="70"/>
      <c r="C329" s="71"/>
      <c r="D329" s="53"/>
      <c r="E329" s="53"/>
      <c r="F329" s="3"/>
      <c r="G329" s="4"/>
      <c r="H329" s="56"/>
      <c r="I329" s="56"/>
      <c r="J329" s="5"/>
    </row>
    <row r="330" spans="1:10" ht="15.6" x14ac:dyDescent="0.3">
      <c r="A330" s="70"/>
      <c r="B330" s="70"/>
      <c r="C330" s="71"/>
      <c r="D330" s="53"/>
      <c r="E330" s="53"/>
      <c r="F330" s="3"/>
      <c r="G330" s="4"/>
      <c r="H330" s="56"/>
      <c r="I330" s="56"/>
      <c r="J330" s="5"/>
    </row>
    <row r="331" spans="1:10" ht="15.6" x14ac:dyDescent="0.3">
      <c r="A331" s="70"/>
      <c r="B331" s="70"/>
      <c r="C331" s="71"/>
      <c r="D331" s="53"/>
      <c r="E331" s="53"/>
      <c r="F331" s="3"/>
      <c r="G331" s="4"/>
      <c r="H331" s="56"/>
      <c r="I331" s="56"/>
      <c r="J331" s="5"/>
    </row>
    <row r="332" spans="1:10" ht="15.6" x14ac:dyDescent="0.3">
      <c r="A332" s="70"/>
      <c r="B332" s="70"/>
      <c r="C332" s="71"/>
      <c r="D332" s="53"/>
      <c r="E332" s="53"/>
      <c r="F332" s="3"/>
      <c r="G332" s="4"/>
      <c r="H332" s="56"/>
      <c r="I332" s="56"/>
      <c r="J332" s="5"/>
    </row>
    <row r="333" spans="1:10" ht="15.6" x14ac:dyDescent="0.3">
      <c r="A333" s="70"/>
      <c r="B333" s="70"/>
      <c r="C333" s="71"/>
      <c r="D333" s="53"/>
      <c r="E333" s="53"/>
      <c r="F333" s="3"/>
      <c r="G333" s="4"/>
      <c r="H333" s="56"/>
      <c r="I333" s="56"/>
      <c r="J333" s="5"/>
    </row>
    <row r="334" spans="1:10" ht="15.6" x14ac:dyDescent="0.3">
      <c r="A334" s="70"/>
      <c r="B334" s="70"/>
      <c r="C334" s="71"/>
      <c r="D334" s="53"/>
      <c r="E334" s="53"/>
      <c r="F334" s="3"/>
      <c r="G334" s="4"/>
      <c r="H334" s="67"/>
      <c r="I334" s="57"/>
      <c r="J334" s="5"/>
    </row>
    <row r="335" spans="1:10" ht="15.6" x14ac:dyDescent="0.3">
      <c r="A335" s="70"/>
      <c r="B335" s="70"/>
      <c r="C335" s="71"/>
      <c r="D335" s="53"/>
      <c r="E335" s="53"/>
      <c r="F335" s="3"/>
      <c r="G335" s="4"/>
      <c r="H335" s="67"/>
      <c r="I335" s="57"/>
      <c r="J335" s="5"/>
    </row>
    <row r="336" spans="1:10" ht="15.6" x14ac:dyDescent="0.3">
      <c r="A336" s="70"/>
      <c r="B336" s="70"/>
      <c r="C336" s="71"/>
      <c r="D336" s="53"/>
      <c r="E336" s="53"/>
      <c r="F336" s="3"/>
      <c r="G336" s="4"/>
      <c r="H336" s="67"/>
      <c r="I336" s="57"/>
      <c r="J336" s="5"/>
    </row>
    <row r="337" spans="1:10" ht="15.6" x14ac:dyDescent="0.3">
      <c r="A337" s="70"/>
      <c r="B337" s="70"/>
      <c r="C337" s="71"/>
      <c r="D337" s="53"/>
      <c r="E337" s="53"/>
      <c r="F337" s="3"/>
      <c r="G337" s="4"/>
      <c r="H337" s="67"/>
      <c r="I337" s="57"/>
      <c r="J337" s="5"/>
    </row>
    <row r="338" spans="1:10" ht="15.6" x14ac:dyDescent="0.3">
      <c r="A338" s="70"/>
      <c r="B338" s="70"/>
      <c r="C338" s="71"/>
      <c r="D338" s="53"/>
      <c r="E338" s="53"/>
      <c r="F338" s="3"/>
      <c r="G338" s="4"/>
      <c r="H338" s="67"/>
      <c r="I338" s="57"/>
      <c r="J338" s="5"/>
    </row>
    <row r="339" spans="1:10" ht="15.6" x14ac:dyDescent="0.3">
      <c r="A339" s="70"/>
      <c r="B339" s="70"/>
      <c r="C339" s="71"/>
      <c r="D339" s="53"/>
      <c r="E339" s="53"/>
      <c r="F339" s="3"/>
      <c r="G339" s="4"/>
      <c r="H339" s="67"/>
      <c r="I339" s="57"/>
      <c r="J339" s="5"/>
    </row>
    <row r="340" spans="1:10" ht="15.6" x14ac:dyDescent="0.3">
      <c r="A340" s="70"/>
      <c r="B340" s="70"/>
      <c r="C340" s="71"/>
      <c r="D340" s="53"/>
      <c r="E340" s="53"/>
      <c r="F340" s="3"/>
      <c r="G340" s="4"/>
      <c r="H340" s="67"/>
      <c r="I340" s="57"/>
      <c r="J340" s="5"/>
    </row>
    <row r="341" spans="1:10" x14ac:dyDescent="0.3">
      <c r="A341" s="7"/>
      <c r="B341" s="7"/>
      <c r="C341" s="7"/>
      <c r="D341" s="7"/>
      <c r="E341" s="7"/>
      <c r="F341" s="7"/>
      <c r="G341" s="7"/>
      <c r="H341" s="35"/>
      <c r="I341" s="35"/>
      <c r="J341" s="5"/>
    </row>
    <row r="342" spans="1:10" x14ac:dyDescent="0.3">
      <c r="A342" s="7"/>
      <c r="B342" s="7"/>
      <c r="C342" s="7"/>
      <c r="D342" s="7"/>
      <c r="E342" s="7"/>
      <c r="F342" s="7"/>
      <c r="G342" s="7"/>
      <c r="H342" s="35"/>
      <c r="I342" s="35"/>
      <c r="J342" s="5"/>
    </row>
    <row r="343" spans="1:10" x14ac:dyDescent="0.3">
      <c r="A343" s="7"/>
      <c r="B343" s="7"/>
      <c r="C343" s="7"/>
      <c r="D343" s="7"/>
      <c r="E343" s="7"/>
      <c r="F343" s="7"/>
      <c r="G343" s="7"/>
      <c r="H343" s="35"/>
      <c r="I343" s="35"/>
      <c r="J343" s="5"/>
    </row>
    <row r="344" spans="1:10" x14ac:dyDescent="0.3">
      <c r="A344" s="7"/>
      <c r="B344" s="7"/>
      <c r="C344" s="7"/>
      <c r="D344" s="7"/>
      <c r="E344" s="7"/>
      <c r="F344" s="7"/>
      <c r="G344" s="7"/>
      <c r="H344" s="35"/>
      <c r="I344" s="35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35"/>
      <c r="I345" s="35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35"/>
      <c r="I346" s="35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35"/>
      <c r="I347" s="35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35"/>
      <c r="I348" s="35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35"/>
      <c r="I349" s="35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35"/>
      <c r="I350" s="35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35"/>
      <c r="I351" s="35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35"/>
      <c r="I352" s="35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35"/>
      <c r="I353" s="35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35"/>
      <c r="I354" s="35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35"/>
      <c r="I355" s="35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35"/>
      <c r="I356" s="35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35"/>
      <c r="I357" s="35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35"/>
      <c r="I358" s="35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35"/>
      <c r="I359" s="35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35"/>
      <c r="I360" s="35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35"/>
      <c r="I361" s="35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35"/>
      <c r="I362" s="35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35"/>
      <c r="I363" s="35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35"/>
      <c r="I364" s="35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35"/>
      <c r="I365" s="35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35"/>
      <c r="I366" s="35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35"/>
      <c r="I367" s="35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35"/>
      <c r="I368" s="35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35"/>
      <c r="I369" s="35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35"/>
      <c r="I370" s="35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35"/>
      <c r="I371" s="35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35"/>
      <c r="I372" s="35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35"/>
      <c r="I373" s="35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35"/>
      <c r="I374" s="35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35"/>
      <c r="I375" s="35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35"/>
      <c r="I376" s="35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35"/>
      <c r="I377" s="35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35"/>
      <c r="I378" s="35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35"/>
      <c r="I379" s="35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35"/>
      <c r="I380" s="35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35"/>
      <c r="I381" s="35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35"/>
      <c r="I382" s="35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35"/>
      <c r="I383" s="35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35"/>
      <c r="I384" s="35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35"/>
      <c r="I385" s="35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35"/>
      <c r="I386" s="35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35"/>
      <c r="I387" s="35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35"/>
      <c r="I388" s="35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35"/>
      <c r="I389" s="35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35"/>
      <c r="I390" s="35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35"/>
      <c r="I391" s="35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35"/>
      <c r="I392" s="35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35"/>
      <c r="I393" s="35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35"/>
      <c r="I394" s="35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35"/>
      <c r="I395" s="35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35"/>
      <c r="I396" s="35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35"/>
      <c r="I397" s="35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35"/>
      <c r="I398" s="35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35"/>
      <c r="I399" s="35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35"/>
      <c r="I400" s="35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35"/>
      <c r="I401" s="35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35"/>
      <c r="I402" s="35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35"/>
      <c r="I403" s="35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35"/>
      <c r="I404" s="35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35"/>
      <c r="I405" s="35"/>
      <c r="J405" s="5"/>
    </row>
    <row r="406" spans="1:10" x14ac:dyDescent="0.3">
      <c r="A406" s="7"/>
      <c r="B406" s="7"/>
      <c r="C406" s="7"/>
      <c r="D406" s="7"/>
      <c r="E406" s="7"/>
      <c r="F406" s="7"/>
      <c r="G406" s="7"/>
      <c r="H406" s="35"/>
      <c r="I406" s="35"/>
      <c r="J406" s="5"/>
    </row>
    <row r="407" spans="1:10" x14ac:dyDescent="0.3">
      <c r="A407" s="7"/>
      <c r="B407" s="7"/>
      <c r="C407" s="7"/>
      <c r="D407" s="7"/>
      <c r="E407" s="7"/>
      <c r="F407" s="7"/>
      <c r="G407" s="7"/>
      <c r="H407" s="35"/>
      <c r="I407" s="35"/>
      <c r="J407" s="5"/>
    </row>
    <row r="408" spans="1:10" x14ac:dyDescent="0.3">
      <c r="A408" s="7"/>
      <c r="B408" s="7"/>
      <c r="C408" s="7"/>
      <c r="D408" s="7"/>
      <c r="E408" s="7"/>
      <c r="F408" s="7"/>
      <c r="G408" s="7"/>
      <c r="H408" s="35"/>
      <c r="I408" s="35"/>
      <c r="J408" s="5"/>
    </row>
    <row r="409" spans="1:10" x14ac:dyDescent="0.3">
      <c r="A409" s="7"/>
      <c r="B409" s="7"/>
      <c r="C409" s="7"/>
      <c r="D409" s="7"/>
      <c r="E409" s="7"/>
      <c r="F409" s="7"/>
      <c r="G409" s="7"/>
      <c r="H409" s="35"/>
      <c r="I409" s="35"/>
      <c r="J409" s="5"/>
    </row>
    <row r="410" spans="1:10" x14ac:dyDescent="0.3">
      <c r="A410" s="7"/>
      <c r="B410" s="7"/>
      <c r="C410" s="7"/>
      <c r="D410" s="7"/>
      <c r="E410" s="7"/>
      <c r="F410" s="7"/>
      <c r="G410" s="7"/>
      <c r="H410" s="35"/>
      <c r="I410" s="35"/>
      <c r="J410" s="5"/>
    </row>
    <row r="411" spans="1:10" x14ac:dyDescent="0.3">
      <c r="A411" s="7"/>
      <c r="B411" s="7"/>
      <c r="C411" s="7"/>
      <c r="D411" s="7"/>
      <c r="E411" s="7"/>
      <c r="F411" s="7"/>
      <c r="G411" s="7"/>
      <c r="H411" s="35"/>
      <c r="I411" s="35"/>
      <c r="J411" s="5"/>
    </row>
  </sheetData>
  <mergeCells count="403">
    <mergeCell ref="A7:I7"/>
    <mergeCell ref="A68:A72"/>
    <mergeCell ref="A73:A77"/>
    <mergeCell ref="I138:I142"/>
    <mergeCell ref="A103:A107"/>
    <mergeCell ref="B103:B107"/>
    <mergeCell ref="C103:C107"/>
    <mergeCell ref="D103:D107"/>
    <mergeCell ref="A10:A11"/>
    <mergeCell ref="B10:B11"/>
    <mergeCell ref="H58:H59"/>
    <mergeCell ref="C58:C62"/>
    <mergeCell ref="B48:B57"/>
    <mergeCell ref="B58:B62"/>
    <mergeCell ref="D10:E10"/>
    <mergeCell ref="E33:E37"/>
    <mergeCell ref="H13:H17"/>
    <mergeCell ref="E38:E42"/>
    <mergeCell ref="C113:C117"/>
    <mergeCell ref="D113:D117"/>
    <mergeCell ref="D108:D112"/>
    <mergeCell ref="I28:I32"/>
    <mergeCell ref="E63:E67"/>
    <mergeCell ref="E68:E72"/>
    <mergeCell ref="A288:A292"/>
    <mergeCell ref="A308:A312"/>
    <mergeCell ref="B308:B312"/>
    <mergeCell ref="B288:B292"/>
    <mergeCell ref="C273:C277"/>
    <mergeCell ref="D273:D277"/>
    <mergeCell ref="C313:C317"/>
    <mergeCell ref="D313:D317"/>
    <mergeCell ref="C288:C292"/>
    <mergeCell ref="D278:D282"/>
    <mergeCell ref="C303:C307"/>
    <mergeCell ref="D303:D307"/>
    <mergeCell ref="C283:C287"/>
    <mergeCell ref="C278:C282"/>
    <mergeCell ref="A293:A297"/>
    <mergeCell ref="B293:B297"/>
    <mergeCell ref="I298:I307"/>
    <mergeCell ref="H278:H287"/>
    <mergeCell ref="D288:D292"/>
    <mergeCell ref="I289:I292"/>
    <mergeCell ref="E278:E282"/>
    <mergeCell ref="E283:E287"/>
    <mergeCell ref="D283:D287"/>
    <mergeCell ref="I294:I297"/>
    <mergeCell ref="H289:H292"/>
    <mergeCell ref="E288:E292"/>
    <mergeCell ref="E303:E307"/>
    <mergeCell ref="I163:I167"/>
    <mergeCell ref="I273:I277"/>
    <mergeCell ref="I268:I272"/>
    <mergeCell ref="C253:C257"/>
    <mergeCell ref="B228:B247"/>
    <mergeCell ref="C248:C252"/>
    <mergeCell ref="C243:C247"/>
    <mergeCell ref="A223:A227"/>
    <mergeCell ref="B223:B227"/>
    <mergeCell ref="A253:A257"/>
    <mergeCell ref="B253:B257"/>
    <mergeCell ref="A228:A247"/>
    <mergeCell ref="C223:C227"/>
    <mergeCell ref="C238:C242"/>
    <mergeCell ref="C233:C237"/>
    <mergeCell ref="C228:C232"/>
    <mergeCell ref="H263:H267"/>
    <mergeCell ref="A268:A272"/>
    <mergeCell ref="B268:B272"/>
    <mergeCell ref="C268:C272"/>
    <mergeCell ref="D268:D272"/>
    <mergeCell ref="E268:E272"/>
    <mergeCell ref="H268:H272"/>
    <mergeCell ref="A273:A277"/>
    <mergeCell ref="I243:I247"/>
    <mergeCell ref="H243:H247"/>
    <mergeCell ref="I228:I232"/>
    <mergeCell ref="I238:I242"/>
    <mergeCell ref="I218:I222"/>
    <mergeCell ref="E253:E257"/>
    <mergeCell ref="I253:I257"/>
    <mergeCell ref="E198:E202"/>
    <mergeCell ref="E233:E237"/>
    <mergeCell ref="E218:E222"/>
    <mergeCell ref="E243:E247"/>
    <mergeCell ref="I233:I237"/>
    <mergeCell ref="G1:I1"/>
    <mergeCell ref="G2:I2"/>
    <mergeCell ref="G3:I3"/>
    <mergeCell ref="G4:I4"/>
    <mergeCell ref="F10:G10"/>
    <mergeCell ref="D38:D42"/>
    <mergeCell ref="C48:C52"/>
    <mergeCell ref="E28:E32"/>
    <mergeCell ref="D28:D32"/>
    <mergeCell ref="D33:D37"/>
    <mergeCell ref="E43:E47"/>
    <mergeCell ref="C38:C42"/>
    <mergeCell ref="I38:I42"/>
    <mergeCell ref="H48:H52"/>
    <mergeCell ref="I48:I52"/>
    <mergeCell ref="H38:H42"/>
    <mergeCell ref="H43:H47"/>
    <mergeCell ref="I43:I47"/>
    <mergeCell ref="I10:I11"/>
    <mergeCell ref="H10:H11"/>
    <mergeCell ref="C18:C22"/>
    <mergeCell ref="E13:E17"/>
    <mergeCell ref="C10:C11"/>
    <mergeCell ref="C13:C17"/>
    <mergeCell ref="E118:E122"/>
    <mergeCell ref="H118:H122"/>
    <mergeCell ref="C118:C122"/>
    <mergeCell ref="D118:D122"/>
    <mergeCell ref="H123:H127"/>
    <mergeCell ref="E123:E127"/>
    <mergeCell ref="E108:E112"/>
    <mergeCell ref="C83:C87"/>
    <mergeCell ref="I68:I69"/>
    <mergeCell ref="H70:H72"/>
    <mergeCell ref="E93:E97"/>
    <mergeCell ref="E88:E92"/>
    <mergeCell ref="H88:H92"/>
    <mergeCell ref="D78:D82"/>
    <mergeCell ref="D93:D97"/>
    <mergeCell ref="H83:H87"/>
    <mergeCell ref="C183:C187"/>
    <mergeCell ref="C143:C147"/>
    <mergeCell ref="C188:C192"/>
    <mergeCell ref="C203:C207"/>
    <mergeCell ref="C158:C162"/>
    <mergeCell ref="A118:A127"/>
    <mergeCell ref="A128:A132"/>
    <mergeCell ref="B153:B157"/>
    <mergeCell ref="A138:A142"/>
    <mergeCell ref="A133:A137"/>
    <mergeCell ref="B133:B137"/>
    <mergeCell ref="B128:B132"/>
    <mergeCell ref="B118:B127"/>
    <mergeCell ref="A168:A192"/>
    <mergeCell ref="A153:A157"/>
    <mergeCell ref="B138:B142"/>
    <mergeCell ref="A158:A162"/>
    <mergeCell ref="A163:A167"/>
    <mergeCell ref="B158:B162"/>
    <mergeCell ref="B163:B167"/>
    <mergeCell ref="B168:B192"/>
    <mergeCell ref="B193:B217"/>
    <mergeCell ref="A193:A217"/>
    <mergeCell ref="C123:C127"/>
    <mergeCell ref="I158:I162"/>
    <mergeCell ref="E173:E177"/>
    <mergeCell ref="D233:D237"/>
    <mergeCell ref="D238:D242"/>
    <mergeCell ref="D243:D247"/>
    <mergeCell ref="H233:H237"/>
    <mergeCell ref="H238:H242"/>
    <mergeCell ref="D178:D182"/>
    <mergeCell ref="D183:D187"/>
    <mergeCell ref="D203:D207"/>
    <mergeCell ref="E203:E207"/>
    <mergeCell ref="E193:E197"/>
    <mergeCell ref="E213:E217"/>
    <mergeCell ref="E188:E192"/>
    <mergeCell ref="E238:E242"/>
    <mergeCell ref="E178:E182"/>
    <mergeCell ref="E228:E232"/>
    <mergeCell ref="D193:D197"/>
    <mergeCell ref="D213:D217"/>
    <mergeCell ref="D208:D212"/>
    <mergeCell ref="E208:E212"/>
    <mergeCell ref="H228:H232"/>
    <mergeCell ref="H193:H217"/>
    <mergeCell ref="E223:E227"/>
    <mergeCell ref="E158:E162"/>
    <mergeCell ref="H138:H142"/>
    <mergeCell ref="E143:E147"/>
    <mergeCell ref="E153:E157"/>
    <mergeCell ref="H143:H147"/>
    <mergeCell ref="H173:H192"/>
    <mergeCell ref="H153:H157"/>
    <mergeCell ref="H163:H167"/>
    <mergeCell ref="E168:E172"/>
    <mergeCell ref="E138:E142"/>
    <mergeCell ref="D158:D162"/>
    <mergeCell ref="D163:D167"/>
    <mergeCell ref="I223:I227"/>
    <mergeCell ref="H218:H222"/>
    <mergeCell ref="C218:C222"/>
    <mergeCell ref="D223:D227"/>
    <mergeCell ref="D198:D202"/>
    <mergeCell ref="E163:E167"/>
    <mergeCell ref="I193:I217"/>
    <mergeCell ref="C198:C202"/>
    <mergeCell ref="C213:C217"/>
    <mergeCell ref="D168:D172"/>
    <mergeCell ref="D173:D177"/>
    <mergeCell ref="C178:C182"/>
    <mergeCell ref="C208:C212"/>
    <mergeCell ref="C173:C177"/>
    <mergeCell ref="D188:D192"/>
    <mergeCell ref="C163:C167"/>
    <mergeCell ref="C168:C172"/>
    <mergeCell ref="H158:H162"/>
    <mergeCell ref="I173:I192"/>
    <mergeCell ref="I168:I172"/>
    <mergeCell ref="H168:H172"/>
    <mergeCell ref="E183:E187"/>
    <mergeCell ref="D298:D302"/>
    <mergeCell ref="E298:E302"/>
    <mergeCell ref="H298:H307"/>
    <mergeCell ref="C293:C297"/>
    <mergeCell ref="D293:D297"/>
    <mergeCell ref="E293:E297"/>
    <mergeCell ref="C334:C340"/>
    <mergeCell ref="D334:D340"/>
    <mergeCell ref="C193:C197"/>
    <mergeCell ref="H223:H227"/>
    <mergeCell ref="H294:H297"/>
    <mergeCell ref="H313:H322"/>
    <mergeCell ref="C318:C322"/>
    <mergeCell ref="D318:D322"/>
    <mergeCell ref="E318:E322"/>
    <mergeCell ref="E313:E317"/>
    <mergeCell ref="C308:C312"/>
    <mergeCell ref="D308:D312"/>
    <mergeCell ref="E308:E312"/>
    <mergeCell ref="H308:H312"/>
    <mergeCell ref="I278:I287"/>
    <mergeCell ref="B273:B277"/>
    <mergeCell ref="A278:A287"/>
    <mergeCell ref="H258:H262"/>
    <mergeCell ref="I258:I262"/>
    <mergeCell ref="I263:I267"/>
    <mergeCell ref="D263:D267"/>
    <mergeCell ref="E263:E267"/>
    <mergeCell ref="H334:H340"/>
    <mergeCell ref="B258:B262"/>
    <mergeCell ref="C258:C262"/>
    <mergeCell ref="D258:D262"/>
    <mergeCell ref="E258:E262"/>
    <mergeCell ref="H323:H327"/>
    <mergeCell ref="E323:E327"/>
    <mergeCell ref="A328:A340"/>
    <mergeCell ref="B328:B340"/>
    <mergeCell ref="C328:C333"/>
    <mergeCell ref="D328:D333"/>
    <mergeCell ref="E273:E277"/>
    <mergeCell ref="H273:H277"/>
    <mergeCell ref="A298:A307"/>
    <mergeCell ref="B298:B307"/>
    <mergeCell ref="C298:C302"/>
    <mergeCell ref="A248:A252"/>
    <mergeCell ref="C263:C267"/>
    <mergeCell ref="H248:H252"/>
    <mergeCell ref="I248:I252"/>
    <mergeCell ref="D253:D257"/>
    <mergeCell ref="A258:A262"/>
    <mergeCell ref="D248:D252"/>
    <mergeCell ref="E248:E252"/>
    <mergeCell ref="H253:H257"/>
    <mergeCell ref="A13:A37"/>
    <mergeCell ref="B13:B37"/>
    <mergeCell ref="C43:C47"/>
    <mergeCell ref="D43:D47"/>
    <mergeCell ref="I103:I107"/>
    <mergeCell ref="E83:E87"/>
    <mergeCell ref="I83:I87"/>
    <mergeCell ref="A38:A47"/>
    <mergeCell ref="B38:B47"/>
    <mergeCell ref="I18:I22"/>
    <mergeCell ref="D58:D62"/>
    <mergeCell ref="C53:C57"/>
    <mergeCell ref="H60:H62"/>
    <mergeCell ref="D13:D17"/>
    <mergeCell ref="D18:D22"/>
    <mergeCell ref="E18:E22"/>
    <mergeCell ref="H18:H22"/>
    <mergeCell ref="H28:H32"/>
    <mergeCell ref="H53:H57"/>
    <mergeCell ref="D53:D57"/>
    <mergeCell ref="E53:E57"/>
    <mergeCell ref="D23:D27"/>
    <mergeCell ref="E23:E27"/>
    <mergeCell ref="H23:H27"/>
    <mergeCell ref="I23:I27"/>
    <mergeCell ref="C28:C32"/>
    <mergeCell ref="I33:I37"/>
    <mergeCell ref="C33:C37"/>
    <mergeCell ref="D143:D147"/>
    <mergeCell ref="D153:D157"/>
    <mergeCell ref="I73:I77"/>
    <mergeCell ref="H63:H64"/>
    <mergeCell ref="H65:H67"/>
    <mergeCell ref="I133:I137"/>
    <mergeCell ref="H108:H112"/>
    <mergeCell ref="I128:I132"/>
    <mergeCell ref="I113:I117"/>
    <mergeCell ref="I143:I147"/>
    <mergeCell ref="I123:I127"/>
    <mergeCell ref="H128:H132"/>
    <mergeCell ref="E128:E132"/>
    <mergeCell ref="E133:E137"/>
    <mergeCell ref="H133:H137"/>
    <mergeCell ref="I153:I157"/>
    <mergeCell ref="C153:C157"/>
    <mergeCell ref="H113:H117"/>
    <mergeCell ref="I108:I112"/>
    <mergeCell ref="E113:E117"/>
    <mergeCell ref="H93:H97"/>
    <mergeCell ref="E334:E340"/>
    <mergeCell ref="A313:A322"/>
    <mergeCell ref="B313:B322"/>
    <mergeCell ref="I308:I312"/>
    <mergeCell ref="E328:E333"/>
    <mergeCell ref="H328:H333"/>
    <mergeCell ref="I328:I333"/>
    <mergeCell ref="I334:I340"/>
    <mergeCell ref="A323:A327"/>
    <mergeCell ref="B323:B327"/>
    <mergeCell ref="C323:C327"/>
    <mergeCell ref="D323:D327"/>
    <mergeCell ref="I323:I327"/>
    <mergeCell ref="I313:I322"/>
    <mergeCell ref="A218:A222"/>
    <mergeCell ref="B218:B222"/>
    <mergeCell ref="B248:B252"/>
    <mergeCell ref="B278:B287"/>
    <mergeCell ref="A263:A267"/>
    <mergeCell ref="B263:B267"/>
    <mergeCell ref="E148:E152"/>
    <mergeCell ref="H148:H152"/>
    <mergeCell ref="I148:I152"/>
    <mergeCell ref="D228:D232"/>
    <mergeCell ref="D218:D222"/>
    <mergeCell ref="I13:I17"/>
    <mergeCell ref="H33:H37"/>
    <mergeCell ref="C73:C77"/>
    <mergeCell ref="D73:D77"/>
    <mergeCell ref="C78:C82"/>
    <mergeCell ref="I53:I57"/>
    <mergeCell ref="D48:D52"/>
    <mergeCell ref="I65:I67"/>
    <mergeCell ref="I70:I72"/>
    <mergeCell ref="C23:C27"/>
    <mergeCell ref="I58:I59"/>
    <mergeCell ref="I60:I62"/>
    <mergeCell ref="E48:E52"/>
    <mergeCell ref="I118:I122"/>
    <mergeCell ref="H98:H102"/>
    <mergeCell ref="H103:H107"/>
    <mergeCell ref="I88:I92"/>
    <mergeCell ref="E98:E102"/>
    <mergeCell ref="E103:E107"/>
    <mergeCell ref="A143:A152"/>
    <mergeCell ref="B143:B152"/>
    <mergeCell ref="A108:A117"/>
    <mergeCell ref="B108:B117"/>
    <mergeCell ref="C98:C102"/>
    <mergeCell ref="D98:D102"/>
    <mergeCell ref="A78:A82"/>
    <mergeCell ref="B93:B102"/>
    <mergeCell ref="B83:B87"/>
    <mergeCell ref="B88:B92"/>
    <mergeCell ref="C88:C92"/>
    <mergeCell ref="D83:D87"/>
    <mergeCell ref="B78:B82"/>
    <mergeCell ref="D88:D92"/>
    <mergeCell ref="D133:D137"/>
    <mergeCell ref="C148:C152"/>
    <mergeCell ref="D148:D152"/>
    <mergeCell ref="C133:C137"/>
    <mergeCell ref="C138:C142"/>
    <mergeCell ref="D138:D142"/>
    <mergeCell ref="C128:C132"/>
    <mergeCell ref="D128:D132"/>
    <mergeCell ref="C108:C112"/>
    <mergeCell ref="D123:D127"/>
    <mergeCell ref="A48:A57"/>
    <mergeCell ref="I93:I97"/>
    <mergeCell ref="I98:I102"/>
    <mergeCell ref="B63:B67"/>
    <mergeCell ref="B68:B72"/>
    <mergeCell ref="C63:C67"/>
    <mergeCell ref="C68:C72"/>
    <mergeCell ref="A58:A62"/>
    <mergeCell ref="A63:A67"/>
    <mergeCell ref="A93:A102"/>
    <mergeCell ref="A83:A87"/>
    <mergeCell ref="A88:A92"/>
    <mergeCell ref="C93:C97"/>
    <mergeCell ref="B73:B77"/>
    <mergeCell ref="H73:H77"/>
    <mergeCell ref="D63:D67"/>
    <mergeCell ref="E58:E62"/>
    <mergeCell ref="D68:D72"/>
    <mergeCell ref="H78:H82"/>
    <mergeCell ref="I78:I82"/>
    <mergeCell ref="E78:E82"/>
    <mergeCell ref="E73:E77"/>
    <mergeCell ref="I63:I64"/>
    <mergeCell ref="H68:H69"/>
  </mergeCells>
  <phoneticPr fontId="14" type="noConversion"/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2025-03-04T01:33:50Z</cp:lastPrinted>
  <dcterms:created xsi:type="dcterms:W3CDTF">2017-03-01T11:11:25Z</dcterms:created>
  <dcterms:modified xsi:type="dcterms:W3CDTF">2026-03-12T05:32:25Z</dcterms:modified>
</cp:coreProperties>
</file>