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1840" windowHeight="12345" activeTab="1"/>
  </bookViews>
  <sheets>
    <sheet name="приложение 9" sheetId="1" r:id="rId1"/>
    <sheet name="приложение 10" sheetId="4" r:id="rId2"/>
    <sheet name="Лист2" sheetId="2" r:id="rId3"/>
    <sheet name="Лист3" sheetId="3" r:id="rId4"/>
  </sheets>
  <definedNames>
    <definedName name="_xlnm.Print_Area" localSheetId="0">'приложение 9'!$A$2:$K$196</definedName>
  </definedNames>
  <calcPr calcId="144525"/>
</workbook>
</file>

<file path=xl/calcChain.xml><?xml version="1.0" encoding="utf-8"?>
<calcChain xmlns="http://schemas.openxmlformats.org/spreadsheetml/2006/main">
  <c r="J26" i="4" l="1"/>
  <c r="J98" i="4"/>
  <c r="J97" i="4" s="1"/>
  <c r="K110" i="4" l="1"/>
  <c r="K109" i="4"/>
  <c r="K121" i="4"/>
  <c r="G109" i="4"/>
  <c r="H113" i="4"/>
  <c r="H112" i="4" s="1"/>
  <c r="H111" i="4" s="1"/>
  <c r="H110" i="4" s="1"/>
  <c r="H109" i="4" s="1"/>
  <c r="D114" i="4"/>
  <c r="D113" i="4" s="1"/>
  <c r="D112" i="4" s="1"/>
  <c r="D111" i="4" s="1"/>
  <c r="D110" i="4" s="1"/>
  <c r="D109" i="4" s="1"/>
  <c r="E114" i="4"/>
  <c r="E113" i="4" s="1"/>
  <c r="E112" i="4" s="1"/>
  <c r="E111" i="4" s="1"/>
  <c r="E110" i="4" s="1"/>
  <c r="E109" i="4" s="1"/>
  <c r="F109" i="4"/>
  <c r="H114" i="4"/>
  <c r="I114" i="4"/>
  <c r="I113" i="4" s="1"/>
  <c r="I112" i="4" s="1"/>
  <c r="I111" i="4" s="1"/>
  <c r="I110" i="4" s="1"/>
  <c r="I109" i="4" s="1"/>
  <c r="J109" i="4"/>
  <c r="D34" i="1" l="1"/>
  <c r="G34" i="1"/>
  <c r="F34" i="1"/>
  <c r="E34" i="1"/>
  <c r="D169" i="1"/>
  <c r="J34" i="1" l="1"/>
  <c r="I34" i="1"/>
  <c r="H34" i="1"/>
  <c r="I52" i="1"/>
  <c r="I183" i="4"/>
  <c r="E182" i="4"/>
  <c r="F182" i="4"/>
  <c r="H182" i="4"/>
  <c r="I182" i="4"/>
  <c r="D185" i="4"/>
  <c r="D194" i="4"/>
  <c r="E194" i="4"/>
  <c r="F194" i="4"/>
  <c r="G194" i="4"/>
  <c r="H194" i="4"/>
  <c r="I194" i="4"/>
  <c r="J194" i="4"/>
  <c r="D195" i="4"/>
  <c r="E195" i="4"/>
  <c r="F195" i="4"/>
  <c r="G195" i="4"/>
  <c r="H195" i="4"/>
  <c r="I195" i="4"/>
  <c r="J195" i="4"/>
  <c r="D196" i="4"/>
  <c r="E196" i="4"/>
  <c r="F196" i="4"/>
  <c r="G196" i="4"/>
  <c r="H196" i="4"/>
  <c r="I196" i="4"/>
  <c r="J196" i="4"/>
  <c r="D197" i="4"/>
  <c r="E197" i="4"/>
  <c r="F197" i="4"/>
  <c r="G197" i="4"/>
  <c r="H197" i="4"/>
  <c r="I197" i="4"/>
  <c r="J197" i="4"/>
  <c r="K197" i="4"/>
  <c r="D198" i="4"/>
  <c r="E198" i="4"/>
  <c r="F198" i="4"/>
  <c r="G198" i="4"/>
  <c r="H198" i="4"/>
  <c r="I198" i="4"/>
  <c r="J198" i="4"/>
  <c r="D188" i="4"/>
  <c r="D182" i="4" s="1"/>
  <c r="E188" i="4"/>
  <c r="F188" i="4"/>
  <c r="G188" i="4"/>
  <c r="G182" i="4" s="1"/>
  <c r="H188" i="4"/>
  <c r="I188" i="4"/>
  <c r="J188" i="4"/>
  <c r="J182" i="4" s="1"/>
  <c r="J181" i="4" s="1"/>
  <c r="D189" i="4"/>
  <c r="D183" i="4" s="1"/>
  <c r="E189" i="4"/>
  <c r="F189" i="4"/>
  <c r="G189" i="4"/>
  <c r="H189" i="4"/>
  <c r="H183" i="4" s="1"/>
  <c r="I189" i="4"/>
  <c r="J189" i="4"/>
  <c r="J183" i="4" s="1"/>
  <c r="D190" i="4"/>
  <c r="D184" i="4" s="1"/>
  <c r="E190" i="4"/>
  <c r="E184" i="4" s="1"/>
  <c r="F190" i="4"/>
  <c r="F184" i="4" s="1"/>
  <c r="G190" i="4"/>
  <c r="G184" i="4" s="1"/>
  <c r="H190" i="4"/>
  <c r="H184" i="4" s="1"/>
  <c r="I190" i="4"/>
  <c r="I184" i="4" s="1"/>
  <c r="J190" i="4"/>
  <c r="J184" i="4" s="1"/>
  <c r="D191" i="4"/>
  <c r="E191" i="4"/>
  <c r="E185" i="4" s="1"/>
  <c r="F191" i="4"/>
  <c r="F185" i="4" s="1"/>
  <c r="G191" i="4"/>
  <c r="G185" i="4" s="1"/>
  <c r="H191" i="4"/>
  <c r="H185" i="4" s="1"/>
  <c r="I191" i="4"/>
  <c r="I185" i="4" s="1"/>
  <c r="J191" i="4"/>
  <c r="J185" i="4" s="1"/>
  <c r="K191" i="4"/>
  <c r="K185" i="4" s="1"/>
  <c r="D192" i="4"/>
  <c r="D186" i="4" s="1"/>
  <c r="E192" i="4"/>
  <c r="E186" i="4" s="1"/>
  <c r="F192" i="4"/>
  <c r="F186" i="4" s="1"/>
  <c r="G192" i="4"/>
  <c r="G186" i="4" s="1"/>
  <c r="H192" i="4"/>
  <c r="H186" i="4" s="1"/>
  <c r="I192" i="4"/>
  <c r="I186" i="4" s="1"/>
  <c r="J192" i="4"/>
  <c r="J186" i="4" s="1"/>
  <c r="K192" i="4"/>
  <c r="K186" i="4" s="1"/>
  <c r="D162" i="1"/>
  <c r="K204" i="4"/>
  <c r="K203" i="4"/>
  <c r="K202" i="4"/>
  <c r="K190" i="4" s="1"/>
  <c r="K201" i="4"/>
  <c r="K189" i="4" s="1"/>
  <c r="K200" i="4"/>
  <c r="K188" i="4" s="1"/>
  <c r="K182" i="4" s="1"/>
  <c r="E199" i="4"/>
  <c r="E187" i="4" s="1"/>
  <c r="F199" i="4"/>
  <c r="F187" i="4" s="1"/>
  <c r="G199" i="4"/>
  <c r="G187" i="4" s="1"/>
  <c r="H199" i="4"/>
  <c r="H187" i="4" s="1"/>
  <c r="I199" i="4"/>
  <c r="I187" i="4" s="1"/>
  <c r="J199" i="4"/>
  <c r="J187" i="4" s="1"/>
  <c r="D199" i="4"/>
  <c r="D187" i="4" s="1"/>
  <c r="K206" i="4"/>
  <c r="K194" i="4" s="1"/>
  <c r="K207" i="4"/>
  <c r="K195" i="4" s="1"/>
  <c r="K208" i="4"/>
  <c r="K196" i="4" s="1"/>
  <c r="K209" i="4"/>
  <c r="K210" i="4"/>
  <c r="K198" i="4" s="1"/>
  <c r="E205" i="4"/>
  <c r="E193" i="4" s="1"/>
  <c r="F205" i="4"/>
  <c r="F193" i="4" s="1"/>
  <c r="G205" i="4"/>
  <c r="G193" i="4" s="1"/>
  <c r="H205" i="4"/>
  <c r="H193" i="4" s="1"/>
  <c r="I205" i="4"/>
  <c r="I193" i="4" s="1"/>
  <c r="J205" i="4"/>
  <c r="J193" i="4" s="1"/>
  <c r="D205" i="4"/>
  <c r="D193" i="4" s="1"/>
  <c r="D163" i="1"/>
  <c r="E163" i="1"/>
  <c r="F163" i="1"/>
  <c r="F158" i="1" s="1"/>
  <c r="G163" i="1"/>
  <c r="G158" i="1" s="1"/>
  <c r="H163" i="1"/>
  <c r="H158" i="1" s="1"/>
  <c r="I163" i="1"/>
  <c r="J163" i="1"/>
  <c r="K163" i="1"/>
  <c r="D164" i="1"/>
  <c r="D159" i="1" s="1"/>
  <c r="E164" i="1"/>
  <c r="F164" i="1"/>
  <c r="F159" i="1" s="1"/>
  <c r="G164" i="1"/>
  <c r="H164" i="1"/>
  <c r="I164" i="1"/>
  <c r="J164" i="1"/>
  <c r="D165" i="1"/>
  <c r="E165" i="1"/>
  <c r="F165" i="1"/>
  <c r="G165" i="1"/>
  <c r="G160" i="1" s="1"/>
  <c r="H165" i="1"/>
  <c r="H160" i="1" s="1"/>
  <c r="I165" i="1"/>
  <c r="I160" i="1" s="1"/>
  <c r="J165" i="1"/>
  <c r="J160" i="1" s="1"/>
  <c r="K165" i="1"/>
  <c r="D166" i="1"/>
  <c r="E166" i="1"/>
  <c r="F166" i="1"/>
  <c r="G166" i="1"/>
  <c r="H166" i="1"/>
  <c r="H161" i="1" s="1"/>
  <c r="I166" i="1"/>
  <c r="J166" i="1"/>
  <c r="K166" i="1"/>
  <c r="H167" i="1"/>
  <c r="I167" i="1"/>
  <c r="J167" i="1"/>
  <c r="D168" i="1"/>
  <c r="D158" i="1" s="1"/>
  <c r="E168" i="1"/>
  <c r="F168" i="1"/>
  <c r="G168" i="1"/>
  <c r="H168" i="1"/>
  <c r="I168" i="1"/>
  <c r="I158" i="1" s="1"/>
  <c r="J168" i="1"/>
  <c r="J158" i="1" s="1"/>
  <c r="K168" i="1"/>
  <c r="E169" i="1"/>
  <c r="F169" i="1"/>
  <c r="G169" i="1"/>
  <c r="G159" i="1" s="1"/>
  <c r="H169" i="1"/>
  <c r="H159" i="1" s="1"/>
  <c r="I169" i="1"/>
  <c r="J169" i="1"/>
  <c r="D170" i="1"/>
  <c r="E170" i="1"/>
  <c r="F170" i="1"/>
  <c r="G170" i="1"/>
  <c r="H170" i="1"/>
  <c r="I170" i="1"/>
  <c r="J170" i="1"/>
  <c r="K170" i="1"/>
  <c r="D171" i="1"/>
  <c r="D161" i="1" s="1"/>
  <c r="E171" i="1"/>
  <c r="F171" i="1"/>
  <c r="G171" i="1"/>
  <c r="H171" i="1"/>
  <c r="I171" i="1"/>
  <c r="I161" i="1" s="1"/>
  <c r="J171" i="1"/>
  <c r="J161" i="1" s="1"/>
  <c r="H162" i="1"/>
  <c r="I162" i="1"/>
  <c r="J162" i="1"/>
  <c r="E161" i="1"/>
  <c r="F161" i="1"/>
  <c r="G161" i="1"/>
  <c r="E160" i="1"/>
  <c r="F160" i="1"/>
  <c r="K160" i="1"/>
  <c r="E158" i="1"/>
  <c r="K158" i="1"/>
  <c r="I159" i="1"/>
  <c r="J159" i="1"/>
  <c r="D160" i="1"/>
  <c r="K178" i="1"/>
  <c r="K179" i="1"/>
  <c r="K169" i="1" s="1"/>
  <c r="K180" i="1"/>
  <c r="K181" i="1"/>
  <c r="K171" i="1" s="1"/>
  <c r="K161" i="1" s="1"/>
  <c r="K176" i="1"/>
  <c r="K175" i="1"/>
  <c r="K174" i="1"/>
  <c r="K164" i="1" s="1"/>
  <c r="K173" i="1"/>
  <c r="E172" i="1"/>
  <c r="E162" i="1" s="1"/>
  <c r="F172" i="1"/>
  <c r="F162" i="1" s="1"/>
  <c r="G172" i="1"/>
  <c r="G162" i="1" s="1"/>
  <c r="H172" i="1"/>
  <c r="I172" i="1"/>
  <c r="J172" i="1"/>
  <c r="D172" i="1"/>
  <c r="D181" i="4" l="1"/>
  <c r="K184" i="4"/>
  <c r="G183" i="4"/>
  <c r="F183" i="4"/>
  <c r="K183" i="4" s="1"/>
  <c r="K181" i="4" s="1"/>
  <c r="F181" i="4"/>
  <c r="E183" i="4"/>
  <c r="E181" i="4" s="1"/>
  <c r="K172" i="1"/>
  <c r="K162" i="1" s="1"/>
  <c r="E159" i="1"/>
  <c r="E157" i="1" s="1"/>
  <c r="G181" i="4"/>
  <c r="H181" i="4"/>
  <c r="I181" i="4"/>
  <c r="K199" i="4"/>
  <c r="K187" i="4" s="1"/>
  <c r="K205" i="4"/>
  <c r="K193" i="4" s="1"/>
  <c r="K159" i="1"/>
  <c r="K157" i="1" s="1"/>
  <c r="J157" i="1"/>
  <c r="D157" i="1"/>
  <c r="G157" i="1"/>
  <c r="F157" i="1"/>
  <c r="H157" i="1"/>
  <c r="I157" i="1"/>
  <c r="J177" i="1"/>
  <c r="E177" i="1"/>
  <c r="E167" i="1" s="1"/>
  <c r="F177" i="1"/>
  <c r="F167" i="1" s="1"/>
  <c r="G177" i="1"/>
  <c r="G167" i="1" s="1"/>
  <c r="H177" i="1"/>
  <c r="I177" i="1"/>
  <c r="D177" i="1"/>
  <c r="D167" i="1" s="1"/>
  <c r="K177" i="1" l="1"/>
  <c r="K167" i="1" s="1"/>
  <c r="D182" i="1"/>
  <c r="D183" i="1"/>
  <c r="D184" i="1"/>
  <c r="D185" i="1"/>
  <c r="G105" i="4" l="1"/>
  <c r="G104" i="4"/>
  <c r="G63" i="1" l="1"/>
  <c r="H63" i="1"/>
  <c r="I63" i="1"/>
  <c r="J63" i="1"/>
  <c r="G64" i="1"/>
  <c r="H64" i="1"/>
  <c r="I64" i="1"/>
  <c r="J64" i="1"/>
  <c r="G65" i="1"/>
  <c r="H65" i="1"/>
  <c r="I65" i="1"/>
  <c r="J65" i="1"/>
  <c r="G66" i="1"/>
  <c r="H66" i="1"/>
  <c r="I66" i="1"/>
  <c r="J66" i="1"/>
  <c r="G82" i="1"/>
  <c r="H82" i="1"/>
  <c r="I82" i="1"/>
  <c r="J82" i="1"/>
  <c r="F62" i="4"/>
  <c r="G62" i="4"/>
  <c r="H62" i="4"/>
  <c r="I62" i="4"/>
  <c r="J62" i="4"/>
  <c r="D62" i="4"/>
  <c r="F63" i="4"/>
  <c r="G63" i="4"/>
  <c r="H63" i="4"/>
  <c r="I63" i="4"/>
  <c r="J63" i="4"/>
  <c r="D63" i="4"/>
  <c r="F64" i="4"/>
  <c r="G64" i="4"/>
  <c r="H64" i="4"/>
  <c r="I64" i="4"/>
  <c r="J64" i="4"/>
  <c r="D64" i="4"/>
  <c r="F65" i="4"/>
  <c r="G65" i="4"/>
  <c r="H65" i="4"/>
  <c r="I65" i="4"/>
  <c r="J65" i="4"/>
  <c r="D65" i="4"/>
  <c r="F66" i="4"/>
  <c r="G66" i="4"/>
  <c r="H66" i="4"/>
  <c r="I66" i="4"/>
  <c r="J66" i="4"/>
  <c r="D66" i="4"/>
  <c r="F85" i="4"/>
  <c r="H85" i="4"/>
  <c r="I85" i="4"/>
  <c r="J85" i="4"/>
  <c r="D85" i="4"/>
  <c r="E83" i="1" l="1"/>
  <c r="E84" i="1"/>
  <c r="E64" i="1" s="1"/>
  <c r="E85" i="1"/>
  <c r="E65" i="1" s="1"/>
  <c r="E86" i="1"/>
  <c r="E66" i="1" s="1"/>
  <c r="D83" i="1"/>
  <c r="D84" i="1"/>
  <c r="D85" i="1"/>
  <c r="D86" i="1"/>
  <c r="A82" i="1"/>
  <c r="B82" i="1"/>
  <c r="G79" i="4"/>
  <c r="G61" i="4" s="1"/>
  <c r="H79" i="4"/>
  <c r="H61" i="4" s="1"/>
  <c r="I79" i="4"/>
  <c r="I61" i="4" s="1"/>
  <c r="J79" i="4"/>
  <c r="J61" i="4" s="1"/>
  <c r="K80" i="4"/>
  <c r="K81" i="4"/>
  <c r="K82" i="4"/>
  <c r="K83" i="4"/>
  <c r="K84" i="4"/>
  <c r="E86" i="4"/>
  <c r="E87" i="4"/>
  <c r="E88" i="4"/>
  <c r="E89" i="4"/>
  <c r="E90" i="4"/>
  <c r="C85" i="4"/>
  <c r="C86" i="4"/>
  <c r="C87" i="4"/>
  <c r="C88" i="4"/>
  <c r="C89" i="4"/>
  <c r="C90" i="4"/>
  <c r="K89" i="4" l="1"/>
  <c r="E65" i="4"/>
  <c r="F85" i="1"/>
  <c r="F65" i="1" s="1"/>
  <c r="K88" i="4"/>
  <c r="E64" i="4"/>
  <c r="F86" i="1"/>
  <c r="F66" i="1" s="1"/>
  <c r="K90" i="4"/>
  <c r="E66" i="4"/>
  <c r="F84" i="1"/>
  <c r="F64" i="1" s="1"/>
  <c r="E63" i="4"/>
  <c r="K87" i="4"/>
  <c r="F83" i="1"/>
  <c r="F63" i="1" s="1"/>
  <c r="E85" i="4"/>
  <c r="K85" i="4" s="1"/>
  <c r="E62" i="4"/>
  <c r="K86" i="4"/>
  <c r="D66" i="1"/>
  <c r="D65" i="1"/>
  <c r="D64" i="1"/>
  <c r="E82" i="1"/>
  <c r="E63" i="1"/>
  <c r="D82" i="1"/>
  <c r="D63" i="1"/>
  <c r="F108" i="1"/>
  <c r="K108" i="1" s="1"/>
  <c r="K227" i="4"/>
  <c r="J221" i="4"/>
  <c r="J215" i="4" s="1"/>
  <c r="I221" i="4"/>
  <c r="I215" i="4" s="1"/>
  <c r="H221" i="4"/>
  <c r="H215" i="4" s="1"/>
  <c r="G221" i="4"/>
  <c r="G215" i="4" s="1"/>
  <c r="F221" i="4"/>
  <c r="F215" i="4" s="1"/>
  <c r="E221" i="4"/>
  <c r="E215" i="4" s="1"/>
  <c r="D221" i="4"/>
  <c r="K179" i="4"/>
  <c r="K173" i="4"/>
  <c r="J167" i="4"/>
  <c r="I167" i="4"/>
  <c r="H167" i="4"/>
  <c r="G167" i="4"/>
  <c r="F167" i="4"/>
  <c r="E167" i="4"/>
  <c r="D167" i="4"/>
  <c r="J161" i="4"/>
  <c r="I161" i="4"/>
  <c r="I53" i="4" s="1"/>
  <c r="H161" i="4"/>
  <c r="G161" i="4"/>
  <c r="G53" i="4" s="1"/>
  <c r="F161" i="4"/>
  <c r="E161" i="4"/>
  <c r="E53" i="4" s="1"/>
  <c r="D161" i="4"/>
  <c r="K149" i="4"/>
  <c r="J143" i="4"/>
  <c r="J137" i="4" s="1"/>
  <c r="I143" i="4"/>
  <c r="I137" i="4" s="1"/>
  <c r="H143" i="4"/>
  <c r="H137" i="4" s="1"/>
  <c r="G143" i="4"/>
  <c r="G137" i="4" s="1"/>
  <c r="F143" i="4"/>
  <c r="F137" i="4" s="1"/>
  <c r="E143" i="4"/>
  <c r="E137" i="4" s="1"/>
  <c r="D143" i="4"/>
  <c r="K131" i="4"/>
  <c r="K125" i="4"/>
  <c r="K119" i="4"/>
  <c r="J107" i="4"/>
  <c r="I107" i="4"/>
  <c r="H107" i="4"/>
  <c r="G107" i="4"/>
  <c r="F107" i="4"/>
  <c r="E107" i="4"/>
  <c r="D107" i="4"/>
  <c r="J101" i="4"/>
  <c r="I101" i="4"/>
  <c r="H101" i="4"/>
  <c r="G101" i="4"/>
  <c r="F101" i="4"/>
  <c r="E101" i="4"/>
  <c r="D101" i="4"/>
  <c r="K77" i="4"/>
  <c r="K228" i="4"/>
  <c r="K226" i="4"/>
  <c r="K225" i="4"/>
  <c r="K224" i="4"/>
  <c r="J223" i="4"/>
  <c r="I223" i="4"/>
  <c r="H223" i="4"/>
  <c r="G223" i="4"/>
  <c r="F223" i="4"/>
  <c r="E223" i="4"/>
  <c r="D223" i="4"/>
  <c r="J222" i="4"/>
  <c r="J216" i="4" s="1"/>
  <c r="I222" i="4"/>
  <c r="I216" i="4" s="1"/>
  <c r="H222" i="4"/>
  <c r="H216" i="4" s="1"/>
  <c r="G222" i="4"/>
  <c r="F222" i="4"/>
  <c r="F216" i="4" s="1"/>
  <c r="E222" i="4"/>
  <c r="E216" i="4" s="1"/>
  <c r="D222" i="4"/>
  <c r="D216" i="4" s="1"/>
  <c r="J220" i="4"/>
  <c r="J214" i="4" s="1"/>
  <c r="I220" i="4"/>
  <c r="I214" i="4" s="1"/>
  <c r="H220" i="4"/>
  <c r="H214" i="4" s="1"/>
  <c r="G220" i="4"/>
  <c r="G214" i="4" s="1"/>
  <c r="F220" i="4"/>
  <c r="F214" i="4" s="1"/>
  <c r="E220" i="4"/>
  <c r="E214" i="4" s="1"/>
  <c r="D220" i="4"/>
  <c r="D214" i="4" s="1"/>
  <c r="J219" i="4"/>
  <c r="J213" i="4" s="1"/>
  <c r="I219" i="4"/>
  <c r="I213" i="4" s="1"/>
  <c r="H219" i="4"/>
  <c r="H213" i="4" s="1"/>
  <c r="G219" i="4"/>
  <c r="G213" i="4" s="1"/>
  <c r="F219" i="4"/>
  <c r="F213" i="4" s="1"/>
  <c r="E219" i="4"/>
  <c r="E213" i="4" s="1"/>
  <c r="D219" i="4"/>
  <c r="J218" i="4"/>
  <c r="I218" i="4"/>
  <c r="I212" i="4" s="1"/>
  <c r="H218" i="4"/>
  <c r="G218" i="4"/>
  <c r="F218" i="4"/>
  <c r="E218" i="4"/>
  <c r="E212" i="4" s="1"/>
  <c r="D218" i="4"/>
  <c r="D212" i="4" s="1"/>
  <c r="J54" i="4"/>
  <c r="G52" i="4"/>
  <c r="H51" i="4"/>
  <c r="F51" i="4"/>
  <c r="K180" i="4"/>
  <c r="K178" i="4"/>
  <c r="K177" i="4"/>
  <c r="K176" i="4"/>
  <c r="J175" i="4"/>
  <c r="I175" i="4"/>
  <c r="H175" i="4"/>
  <c r="G175" i="4"/>
  <c r="F175" i="4"/>
  <c r="E175" i="4"/>
  <c r="D175" i="4"/>
  <c r="K174" i="4"/>
  <c r="K172" i="4"/>
  <c r="K171" i="4"/>
  <c r="K170" i="4"/>
  <c r="J169" i="4"/>
  <c r="I169" i="4"/>
  <c r="H169" i="4"/>
  <c r="G169" i="4"/>
  <c r="F169" i="4"/>
  <c r="E169" i="4"/>
  <c r="D169" i="4"/>
  <c r="J168" i="4"/>
  <c r="I168" i="4"/>
  <c r="H168" i="4"/>
  <c r="G168" i="4"/>
  <c r="F168" i="4"/>
  <c r="E168" i="4"/>
  <c r="D168" i="4"/>
  <c r="J166" i="4"/>
  <c r="I166" i="4"/>
  <c r="H166" i="4"/>
  <c r="G166" i="4"/>
  <c r="F166" i="4"/>
  <c r="E166" i="4"/>
  <c r="D166" i="4"/>
  <c r="J165" i="4"/>
  <c r="I165" i="4"/>
  <c r="H165" i="4"/>
  <c r="G165" i="4"/>
  <c r="F165" i="4"/>
  <c r="E165" i="4"/>
  <c r="D165" i="4"/>
  <c r="J164" i="4"/>
  <c r="I164" i="4"/>
  <c r="H164" i="4"/>
  <c r="G164" i="4"/>
  <c r="F164" i="4"/>
  <c r="E164" i="4"/>
  <c r="D164" i="4"/>
  <c r="J162" i="4"/>
  <c r="I162" i="4"/>
  <c r="H162" i="4"/>
  <c r="G162" i="4"/>
  <c r="F162" i="4"/>
  <c r="E162" i="4"/>
  <c r="D162" i="4"/>
  <c r="J160" i="4"/>
  <c r="I160" i="4"/>
  <c r="H160" i="4"/>
  <c r="G160" i="4"/>
  <c r="F160" i="4"/>
  <c r="E160" i="4"/>
  <c r="D160" i="4"/>
  <c r="J159" i="4"/>
  <c r="I159" i="4"/>
  <c r="H159" i="4"/>
  <c r="G159" i="4"/>
  <c r="F159" i="4"/>
  <c r="E159" i="4"/>
  <c r="D159" i="4"/>
  <c r="J158" i="4"/>
  <c r="I158" i="4"/>
  <c r="H158" i="4"/>
  <c r="G158" i="4"/>
  <c r="F158" i="4"/>
  <c r="E158" i="4"/>
  <c r="D158" i="4"/>
  <c r="K150" i="4"/>
  <c r="K148" i="4"/>
  <c r="K147" i="4"/>
  <c r="K146" i="4"/>
  <c r="J145" i="4"/>
  <c r="I145" i="4"/>
  <c r="H145" i="4"/>
  <c r="G145" i="4"/>
  <c r="F145" i="4"/>
  <c r="E145" i="4"/>
  <c r="D145" i="4"/>
  <c r="J144" i="4"/>
  <c r="I144" i="4"/>
  <c r="I138" i="4" s="1"/>
  <c r="H144" i="4"/>
  <c r="H138" i="4" s="1"/>
  <c r="G144" i="4"/>
  <c r="G138" i="4" s="1"/>
  <c r="F144" i="4"/>
  <c r="F138" i="4" s="1"/>
  <c r="E144" i="4"/>
  <c r="E138" i="4" s="1"/>
  <c r="D144" i="4"/>
  <c r="D138" i="4" s="1"/>
  <c r="J142" i="4"/>
  <c r="J136" i="4" s="1"/>
  <c r="I142" i="4"/>
  <c r="H142" i="4"/>
  <c r="H136" i="4" s="1"/>
  <c r="G142" i="4"/>
  <c r="F142" i="4"/>
  <c r="F136" i="4" s="1"/>
  <c r="E142" i="4"/>
  <c r="E136" i="4" s="1"/>
  <c r="D142" i="4"/>
  <c r="D136" i="4" s="1"/>
  <c r="J141" i="4"/>
  <c r="J135" i="4" s="1"/>
  <c r="I141" i="4"/>
  <c r="I135" i="4" s="1"/>
  <c r="H141" i="4"/>
  <c r="H135" i="4" s="1"/>
  <c r="G141" i="4"/>
  <c r="G135" i="4" s="1"/>
  <c r="F141" i="4"/>
  <c r="F135" i="4" s="1"/>
  <c r="E141" i="4"/>
  <c r="E135" i="4" s="1"/>
  <c r="D141" i="4"/>
  <c r="J140" i="4"/>
  <c r="I140" i="4"/>
  <c r="H140" i="4"/>
  <c r="G140" i="4"/>
  <c r="F140" i="4"/>
  <c r="E140" i="4"/>
  <c r="D140" i="4"/>
  <c r="D134" i="4" s="1"/>
  <c r="K132" i="4"/>
  <c r="K130" i="4"/>
  <c r="K129" i="4"/>
  <c r="K128" i="4"/>
  <c r="J127" i="4"/>
  <c r="I127" i="4"/>
  <c r="H127" i="4"/>
  <c r="G127" i="4"/>
  <c r="F127" i="4"/>
  <c r="E127" i="4"/>
  <c r="D127" i="4"/>
  <c r="K126" i="4"/>
  <c r="K124" i="4"/>
  <c r="K123" i="4"/>
  <c r="K122" i="4"/>
  <c r="J121" i="4"/>
  <c r="I121" i="4"/>
  <c r="H121" i="4"/>
  <c r="G121" i="4"/>
  <c r="F121" i="4"/>
  <c r="E121" i="4"/>
  <c r="D121" i="4"/>
  <c r="K120" i="4"/>
  <c r="K118" i="4"/>
  <c r="K117" i="4"/>
  <c r="K116" i="4"/>
  <c r="J115" i="4"/>
  <c r="I115" i="4"/>
  <c r="H115" i="4"/>
  <c r="G115" i="4"/>
  <c r="F115" i="4"/>
  <c r="E115" i="4"/>
  <c r="D115" i="4"/>
  <c r="J108" i="4"/>
  <c r="J48" i="4" s="1"/>
  <c r="I108" i="4"/>
  <c r="I48" i="4" s="1"/>
  <c r="H108" i="4"/>
  <c r="H48" i="4" s="1"/>
  <c r="G108" i="4"/>
  <c r="F108" i="4"/>
  <c r="F48" i="4" s="1"/>
  <c r="E108" i="4"/>
  <c r="E48" i="4" s="1"/>
  <c r="D108" i="4"/>
  <c r="D48" i="4" s="1"/>
  <c r="J106" i="4"/>
  <c r="J46" i="4" s="1"/>
  <c r="I106" i="4"/>
  <c r="I46" i="4" s="1"/>
  <c r="H106" i="4"/>
  <c r="H46" i="4" s="1"/>
  <c r="G106" i="4"/>
  <c r="G46" i="4" s="1"/>
  <c r="F106" i="4"/>
  <c r="F46" i="4" s="1"/>
  <c r="E106" i="4"/>
  <c r="E46" i="4" s="1"/>
  <c r="D106" i="4"/>
  <c r="D46" i="4" s="1"/>
  <c r="J105" i="4"/>
  <c r="J45" i="4" s="1"/>
  <c r="I105" i="4"/>
  <c r="I45" i="4" s="1"/>
  <c r="H105" i="4"/>
  <c r="H45" i="4" s="1"/>
  <c r="G45" i="4"/>
  <c r="F105" i="4"/>
  <c r="F45" i="4" s="1"/>
  <c r="E105" i="4"/>
  <c r="E45" i="4" s="1"/>
  <c r="D105" i="4"/>
  <c r="D45" i="4" s="1"/>
  <c r="J104" i="4"/>
  <c r="I104" i="4"/>
  <c r="I44" i="4" s="1"/>
  <c r="H104" i="4"/>
  <c r="F104" i="4"/>
  <c r="E104" i="4"/>
  <c r="E44" i="4" s="1"/>
  <c r="D104" i="4"/>
  <c r="J102" i="4"/>
  <c r="I102" i="4"/>
  <c r="H102" i="4"/>
  <c r="G102" i="4"/>
  <c r="F102" i="4"/>
  <c r="E102" i="4"/>
  <c r="D102" i="4"/>
  <c r="J100" i="4"/>
  <c r="I100" i="4"/>
  <c r="H100" i="4"/>
  <c r="G100" i="4"/>
  <c r="F100" i="4"/>
  <c r="E100" i="4"/>
  <c r="D100" i="4"/>
  <c r="J99" i="4"/>
  <c r="J27" i="4" s="1"/>
  <c r="I99" i="4"/>
  <c r="I27" i="4" s="1"/>
  <c r="H99" i="4"/>
  <c r="H27" i="4" s="1"/>
  <c r="G99" i="4"/>
  <c r="G27" i="4" s="1"/>
  <c r="F99" i="4"/>
  <c r="F27" i="4" s="1"/>
  <c r="E99" i="4"/>
  <c r="E27" i="4" s="1"/>
  <c r="D99" i="4"/>
  <c r="D27" i="4" s="1"/>
  <c r="I98" i="4"/>
  <c r="H98" i="4"/>
  <c r="G98" i="4"/>
  <c r="F98" i="4"/>
  <c r="E98" i="4"/>
  <c r="D98" i="4"/>
  <c r="F79" i="4"/>
  <c r="F61" i="4" s="1"/>
  <c r="E79" i="4"/>
  <c r="D79" i="4"/>
  <c r="K78" i="4"/>
  <c r="K76" i="4"/>
  <c r="K75" i="4"/>
  <c r="K74" i="4"/>
  <c r="J73" i="4"/>
  <c r="J67" i="4" s="1"/>
  <c r="I73" i="4"/>
  <c r="I67" i="4" s="1"/>
  <c r="H73" i="4"/>
  <c r="H67" i="4" s="1"/>
  <c r="G73" i="4"/>
  <c r="G67" i="4" s="1"/>
  <c r="F73" i="4"/>
  <c r="F67" i="4" s="1"/>
  <c r="E73" i="4"/>
  <c r="E67" i="4" s="1"/>
  <c r="D73" i="4"/>
  <c r="D67" i="4" s="1"/>
  <c r="J72" i="4"/>
  <c r="I72" i="4"/>
  <c r="H72" i="4"/>
  <c r="H60" i="4" s="1"/>
  <c r="G72" i="4"/>
  <c r="F72" i="4"/>
  <c r="E72" i="4"/>
  <c r="D72" i="4"/>
  <c r="J70" i="4"/>
  <c r="I70" i="4"/>
  <c r="H70" i="4"/>
  <c r="G70" i="4"/>
  <c r="F70" i="4"/>
  <c r="E70" i="4"/>
  <c r="D70" i="4"/>
  <c r="J69" i="4"/>
  <c r="I69" i="4"/>
  <c r="H69" i="4"/>
  <c r="G69" i="4"/>
  <c r="F69" i="4"/>
  <c r="E69" i="4"/>
  <c r="D69" i="4"/>
  <c r="J68" i="4"/>
  <c r="I68" i="4"/>
  <c r="H68" i="4"/>
  <c r="G68" i="4"/>
  <c r="F68" i="4"/>
  <c r="E68" i="4"/>
  <c r="D68" i="4"/>
  <c r="J58" i="4"/>
  <c r="F58" i="4"/>
  <c r="D58" i="4"/>
  <c r="I58" i="4"/>
  <c r="G58" i="4"/>
  <c r="E58" i="4"/>
  <c r="J57" i="4"/>
  <c r="I57" i="4"/>
  <c r="H57" i="4"/>
  <c r="G57" i="4"/>
  <c r="F57" i="4"/>
  <c r="E57" i="4"/>
  <c r="D57" i="4"/>
  <c r="J50" i="4"/>
  <c r="I50" i="4"/>
  <c r="H50" i="4"/>
  <c r="G50" i="4"/>
  <c r="F50" i="4"/>
  <c r="E50" i="4"/>
  <c r="D50" i="4"/>
  <c r="E53" i="1"/>
  <c r="F53" i="1"/>
  <c r="G53" i="1"/>
  <c r="H53" i="1"/>
  <c r="I53" i="1"/>
  <c r="J53" i="1"/>
  <c r="D53" i="1"/>
  <c r="E188" i="1"/>
  <c r="E183" i="1" s="1"/>
  <c r="F188" i="1"/>
  <c r="F183" i="1" s="1"/>
  <c r="G188" i="1"/>
  <c r="G183" i="1" s="1"/>
  <c r="H188" i="1"/>
  <c r="H183" i="1" s="1"/>
  <c r="I188" i="1"/>
  <c r="I183" i="1" s="1"/>
  <c r="J188" i="1"/>
  <c r="J183" i="1" s="1"/>
  <c r="D188" i="1"/>
  <c r="E189" i="1"/>
  <c r="E184" i="1" s="1"/>
  <c r="F189" i="1"/>
  <c r="F184" i="1" s="1"/>
  <c r="G189" i="1"/>
  <c r="G184" i="1" s="1"/>
  <c r="H189" i="1"/>
  <c r="H184" i="1" s="1"/>
  <c r="I189" i="1"/>
  <c r="I184" i="1" s="1"/>
  <c r="J189" i="1"/>
  <c r="J184" i="1" s="1"/>
  <c r="D189" i="1"/>
  <c r="E190" i="1"/>
  <c r="E185" i="1" s="1"/>
  <c r="F190" i="1"/>
  <c r="F185" i="1" s="1"/>
  <c r="G190" i="1"/>
  <c r="H190" i="1"/>
  <c r="H185" i="1" s="1"/>
  <c r="I190" i="1"/>
  <c r="I185" i="1" s="1"/>
  <c r="J190" i="1"/>
  <c r="J185" i="1" s="1"/>
  <c r="D190" i="1"/>
  <c r="E191" i="1"/>
  <c r="E186" i="1" s="1"/>
  <c r="F191" i="1"/>
  <c r="F186" i="1" s="1"/>
  <c r="G191" i="1"/>
  <c r="G186" i="1" s="1"/>
  <c r="H191" i="1"/>
  <c r="H186" i="1" s="1"/>
  <c r="I191" i="1"/>
  <c r="I186" i="1" s="1"/>
  <c r="J191" i="1"/>
  <c r="J186" i="1" s="1"/>
  <c r="D191" i="1"/>
  <c r="K193" i="1"/>
  <c r="K194" i="1"/>
  <c r="K195" i="1"/>
  <c r="K196" i="1"/>
  <c r="E192" i="1"/>
  <c r="F192" i="1"/>
  <c r="G192" i="1"/>
  <c r="H192" i="1"/>
  <c r="I192" i="1"/>
  <c r="J192" i="1"/>
  <c r="D192" i="1"/>
  <c r="E54" i="1"/>
  <c r="I54" i="1"/>
  <c r="J54" i="1"/>
  <c r="D54" i="1"/>
  <c r="F55" i="1"/>
  <c r="G55" i="1"/>
  <c r="H55" i="1"/>
  <c r="I55" i="1"/>
  <c r="J55" i="1"/>
  <c r="E56" i="1"/>
  <c r="F56" i="1"/>
  <c r="G56" i="1"/>
  <c r="H56" i="1"/>
  <c r="I56" i="1"/>
  <c r="E138" i="1"/>
  <c r="F138" i="1"/>
  <c r="G138" i="1"/>
  <c r="H138" i="1"/>
  <c r="I138" i="1"/>
  <c r="J138" i="1"/>
  <c r="D138" i="1"/>
  <c r="E139" i="1"/>
  <c r="F139" i="1"/>
  <c r="G139" i="1"/>
  <c r="H139" i="1"/>
  <c r="I139" i="1"/>
  <c r="J139" i="1"/>
  <c r="D139" i="1"/>
  <c r="E140" i="1"/>
  <c r="F140" i="1"/>
  <c r="G140" i="1"/>
  <c r="H140" i="1"/>
  <c r="I140" i="1"/>
  <c r="J140" i="1"/>
  <c r="D140" i="1"/>
  <c r="E141" i="1"/>
  <c r="F141" i="1"/>
  <c r="G141" i="1"/>
  <c r="H141" i="1"/>
  <c r="I141" i="1"/>
  <c r="J141" i="1"/>
  <c r="D141" i="1"/>
  <c r="E143" i="1"/>
  <c r="F143" i="1"/>
  <c r="G143" i="1"/>
  <c r="H143" i="1"/>
  <c r="I143" i="1"/>
  <c r="J143" i="1"/>
  <c r="D143" i="1"/>
  <c r="E144" i="1"/>
  <c r="F144" i="1"/>
  <c r="G144" i="1"/>
  <c r="H144" i="1"/>
  <c r="I144" i="1"/>
  <c r="J144" i="1"/>
  <c r="D144" i="1"/>
  <c r="E145" i="1"/>
  <c r="F145" i="1"/>
  <c r="G145" i="1"/>
  <c r="H145" i="1"/>
  <c r="I145" i="1"/>
  <c r="J145" i="1"/>
  <c r="D145" i="1"/>
  <c r="E146" i="1"/>
  <c r="F146" i="1"/>
  <c r="G146" i="1"/>
  <c r="H146" i="1"/>
  <c r="I146" i="1"/>
  <c r="J146" i="1"/>
  <c r="D146" i="1"/>
  <c r="K148" i="1"/>
  <c r="K149" i="1"/>
  <c r="K150" i="1"/>
  <c r="K151" i="1"/>
  <c r="E147" i="1"/>
  <c r="F147" i="1"/>
  <c r="G147" i="1"/>
  <c r="H147" i="1"/>
  <c r="I147" i="1"/>
  <c r="J147" i="1"/>
  <c r="D147" i="1"/>
  <c r="K153" i="1"/>
  <c r="K154" i="1"/>
  <c r="K155" i="1"/>
  <c r="K156" i="1"/>
  <c r="E152" i="1"/>
  <c r="F152" i="1"/>
  <c r="G152" i="1"/>
  <c r="H152" i="1"/>
  <c r="I152" i="1"/>
  <c r="J152" i="1"/>
  <c r="D152" i="1"/>
  <c r="E123" i="1"/>
  <c r="F123" i="1"/>
  <c r="F118" i="1" s="1"/>
  <c r="G123" i="1"/>
  <c r="H123" i="1"/>
  <c r="H118" i="1" s="1"/>
  <c r="I123" i="1"/>
  <c r="J123" i="1"/>
  <c r="D118" i="1"/>
  <c r="E124" i="1"/>
  <c r="E119" i="1" s="1"/>
  <c r="F124" i="1"/>
  <c r="F119" i="1" s="1"/>
  <c r="G124" i="1"/>
  <c r="G119" i="1" s="1"/>
  <c r="H124" i="1"/>
  <c r="I124" i="1"/>
  <c r="I119" i="1" s="1"/>
  <c r="J124" i="1"/>
  <c r="J119" i="1" s="1"/>
  <c r="D124" i="1"/>
  <c r="D119" i="1" s="1"/>
  <c r="E125" i="1"/>
  <c r="E120" i="1" s="1"/>
  <c r="F125" i="1"/>
  <c r="F120" i="1" s="1"/>
  <c r="G125" i="1"/>
  <c r="G120" i="1" s="1"/>
  <c r="H125" i="1"/>
  <c r="H120" i="1" s="1"/>
  <c r="I125" i="1"/>
  <c r="I120" i="1" s="1"/>
  <c r="J125" i="1"/>
  <c r="J120" i="1" s="1"/>
  <c r="D125" i="1"/>
  <c r="E126" i="1"/>
  <c r="E121" i="1" s="1"/>
  <c r="F126" i="1"/>
  <c r="F121" i="1" s="1"/>
  <c r="G126" i="1"/>
  <c r="G121" i="1" s="1"/>
  <c r="H126" i="1"/>
  <c r="H121" i="1" s="1"/>
  <c r="I126" i="1"/>
  <c r="I121" i="1" s="1"/>
  <c r="J126" i="1"/>
  <c r="J121" i="1" s="1"/>
  <c r="D126" i="1"/>
  <c r="D121" i="1" s="1"/>
  <c r="K128" i="1"/>
  <c r="K129" i="1"/>
  <c r="K130" i="1"/>
  <c r="K131" i="1"/>
  <c r="E127" i="1"/>
  <c r="F127" i="1"/>
  <c r="G127" i="1"/>
  <c r="H127" i="1"/>
  <c r="I127" i="1"/>
  <c r="J127" i="1"/>
  <c r="D127" i="1"/>
  <c r="E93" i="1"/>
  <c r="G93" i="1"/>
  <c r="H93" i="1"/>
  <c r="I93" i="1"/>
  <c r="J93" i="1"/>
  <c r="D93" i="1"/>
  <c r="E94" i="1"/>
  <c r="F94" i="1"/>
  <c r="G94" i="1"/>
  <c r="H94" i="1"/>
  <c r="I94" i="1"/>
  <c r="J94" i="1"/>
  <c r="D94" i="1"/>
  <c r="E95" i="1"/>
  <c r="F95" i="1"/>
  <c r="G95" i="1"/>
  <c r="H95" i="1"/>
  <c r="I95" i="1"/>
  <c r="J95" i="1"/>
  <c r="D95" i="1"/>
  <c r="E96" i="1"/>
  <c r="F96" i="1"/>
  <c r="G96" i="1"/>
  <c r="H96" i="1"/>
  <c r="I96" i="1"/>
  <c r="J96" i="1"/>
  <c r="D96" i="1"/>
  <c r="E98" i="1"/>
  <c r="E48" i="1" s="1"/>
  <c r="F98" i="1"/>
  <c r="G98" i="1"/>
  <c r="H98" i="1"/>
  <c r="H48" i="1" s="1"/>
  <c r="I98" i="1"/>
  <c r="I48" i="1" s="1"/>
  <c r="J98" i="1"/>
  <c r="J48" i="1" s="1"/>
  <c r="D98" i="1"/>
  <c r="D48" i="1" s="1"/>
  <c r="E99" i="1"/>
  <c r="E49" i="1" s="1"/>
  <c r="F99" i="1"/>
  <c r="F49" i="1" s="1"/>
  <c r="G99" i="1"/>
  <c r="H99" i="1"/>
  <c r="I99" i="1"/>
  <c r="J99" i="1"/>
  <c r="J49" i="1" s="1"/>
  <c r="D99" i="1"/>
  <c r="D49" i="1" s="1"/>
  <c r="E100" i="1"/>
  <c r="E50" i="1" s="1"/>
  <c r="F100" i="1"/>
  <c r="F50" i="1" s="1"/>
  <c r="G100" i="1"/>
  <c r="G50" i="1" s="1"/>
  <c r="H100" i="1"/>
  <c r="H50" i="1" s="1"/>
  <c r="I100" i="1"/>
  <c r="I50" i="1" s="1"/>
  <c r="J100" i="1"/>
  <c r="J50" i="1" s="1"/>
  <c r="D100" i="1"/>
  <c r="D50" i="1" s="1"/>
  <c r="E101" i="1"/>
  <c r="E51" i="1" s="1"/>
  <c r="F101" i="1"/>
  <c r="F51" i="1" s="1"/>
  <c r="G101" i="1"/>
  <c r="G51" i="1" s="1"/>
  <c r="H101" i="1"/>
  <c r="H51" i="1" s="1"/>
  <c r="I101" i="1"/>
  <c r="I51" i="1" s="1"/>
  <c r="J101" i="1"/>
  <c r="J51" i="1" s="1"/>
  <c r="D101" i="1"/>
  <c r="D51" i="1" s="1"/>
  <c r="K103" i="1"/>
  <c r="K104" i="1"/>
  <c r="K105" i="1"/>
  <c r="K106" i="1"/>
  <c r="E102" i="1"/>
  <c r="F102" i="1"/>
  <c r="G102" i="1"/>
  <c r="H102" i="1"/>
  <c r="I102" i="1"/>
  <c r="J102" i="1"/>
  <c r="D102" i="1"/>
  <c r="K109" i="1"/>
  <c r="K110" i="1"/>
  <c r="K111" i="1"/>
  <c r="E107" i="1"/>
  <c r="G107" i="1"/>
  <c r="H107" i="1"/>
  <c r="I107" i="1"/>
  <c r="J107" i="1"/>
  <c r="D107" i="1"/>
  <c r="K113" i="1"/>
  <c r="K114" i="1"/>
  <c r="K115" i="1"/>
  <c r="K116" i="1"/>
  <c r="E112" i="1"/>
  <c r="F112" i="1"/>
  <c r="G112" i="1"/>
  <c r="H112" i="1"/>
  <c r="I112" i="1"/>
  <c r="J112" i="1"/>
  <c r="D112" i="1"/>
  <c r="E59" i="1"/>
  <c r="F59" i="1"/>
  <c r="G59" i="1"/>
  <c r="H59" i="1"/>
  <c r="I59" i="1"/>
  <c r="J59" i="1"/>
  <c r="D59" i="1"/>
  <c r="E68" i="1"/>
  <c r="F68" i="1"/>
  <c r="G68" i="1"/>
  <c r="H68" i="1"/>
  <c r="I68" i="1"/>
  <c r="J68" i="1"/>
  <c r="D68" i="1"/>
  <c r="E69" i="1"/>
  <c r="F69" i="1"/>
  <c r="G69" i="1"/>
  <c r="H69" i="1"/>
  <c r="I69" i="1"/>
  <c r="J69" i="1"/>
  <c r="D69" i="1"/>
  <c r="E70" i="1"/>
  <c r="F70" i="1"/>
  <c r="G70" i="1"/>
  <c r="H70" i="1"/>
  <c r="I70" i="1"/>
  <c r="J70" i="1"/>
  <c r="D70" i="1"/>
  <c r="E71" i="1"/>
  <c r="F71" i="1"/>
  <c r="G71" i="1"/>
  <c r="H71" i="1"/>
  <c r="I71" i="1"/>
  <c r="J71" i="1"/>
  <c r="D71" i="1"/>
  <c r="K76" i="1"/>
  <c r="K75" i="1"/>
  <c r="K74" i="1"/>
  <c r="K73" i="1"/>
  <c r="J72" i="1"/>
  <c r="J67" i="1" s="1"/>
  <c r="I72" i="1"/>
  <c r="I67" i="1" s="1"/>
  <c r="H72" i="1"/>
  <c r="H67" i="1" s="1"/>
  <c r="G72" i="1"/>
  <c r="G67" i="1" s="1"/>
  <c r="F72" i="1"/>
  <c r="F67" i="1" s="1"/>
  <c r="E72" i="1"/>
  <c r="E67" i="1" s="1"/>
  <c r="D72" i="1"/>
  <c r="K78" i="1"/>
  <c r="K79" i="1"/>
  <c r="K80" i="1"/>
  <c r="K81" i="1"/>
  <c r="E77" i="1"/>
  <c r="F77" i="1"/>
  <c r="G77" i="1"/>
  <c r="G62" i="1" s="1"/>
  <c r="H77" i="1"/>
  <c r="H62" i="1" s="1"/>
  <c r="I77" i="1"/>
  <c r="I62" i="1" s="1"/>
  <c r="J77" i="1"/>
  <c r="J62" i="1" s="1"/>
  <c r="D77" i="1"/>
  <c r="D38" i="4" l="1"/>
  <c r="G42" i="4"/>
  <c r="E41" i="1"/>
  <c r="G39" i="1"/>
  <c r="G45" i="1"/>
  <c r="E26" i="4"/>
  <c r="H30" i="4"/>
  <c r="I36" i="1"/>
  <c r="F93" i="1"/>
  <c r="F92" i="1" s="1"/>
  <c r="F107" i="1"/>
  <c r="H36" i="1"/>
  <c r="D46" i="1"/>
  <c r="F45" i="1"/>
  <c r="H43" i="1"/>
  <c r="H35" i="1"/>
  <c r="J33" i="1"/>
  <c r="K102" i="1"/>
  <c r="J45" i="1"/>
  <c r="E44" i="1"/>
  <c r="D45" i="1"/>
  <c r="F44" i="1"/>
  <c r="D35" i="1"/>
  <c r="E62" i="1"/>
  <c r="I26" i="4"/>
  <c r="G28" i="4"/>
  <c r="F30" i="4"/>
  <c r="E92" i="4"/>
  <c r="D26" i="4"/>
  <c r="D155" i="4"/>
  <c r="D47" i="4" s="1"/>
  <c r="G34" i="4"/>
  <c r="G26" i="4"/>
  <c r="E51" i="4"/>
  <c r="J52" i="4"/>
  <c r="J40" i="4"/>
  <c r="G152" i="4"/>
  <c r="G154" i="4"/>
  <c r="D152" i="4"/>
  <c r="J163" i="4"/>
  <c r="J35" i="4"/>
  <c r="D156" i="4"/>
  <c r="I155" i="4"/>
  <c r="I47" i="4" s="1"/>
  <c r="G32" i="4"/>
  <c r="G153" i="4"/>
  <c r="F154" i="4"/>
  <c r="E156" i="4"/>
  <c r="F52" i="4"/>
  <c r="H139" i="4"/>
  <c r="I157" i="4"/>
  <c r="H153" i="4"/>
  <c r="D153" i="4"/>
  <c r="E40" i="4"/>
  <c r="D42" i="4"/>
  <c r="D32" i="4"/>
  <c r="J51" i="4"/>
  <c r="E93" i="4"/>
  <c r="I96" i="4"/>
  <c r="D52" i="4"/>
  <c r="D60" i="4"/>
  <c r="H38" i="4"/>
  <c r="F40" i="4"/>
  <c r="E42" i="4"/>
  <c r="D96" i="4"/>
  <c r="I38" i="4"/>
  <c r="H39" i="4"/>
  <c r="G40" i="4"/>
  <c r="F42" i="4"/>
  <c r="F92" i="4"/>
  <c r="D30" i="4"/>
  <c r="H92" i="4"/>
  <c r="F94" i="4"/>
  <c r="E96" i="4"/>
  <c r="D103" i="4"/>
  <c r="J93" i="4"/>
  <c r="D54" i="4"/>
  <c r="I56" i="4"/>
  <c r="E61" i="4"/>
  <c r="I92" i="4"/>
  <c r="F96" i="4"/>
  <c r="H134" i="4"/>
  <c r="H133" i="4" s="1"/>
  <c r="D139" i="4"/>
  <c r="I217" i="4"/>
  <c r="H155" i="4"/>
  <c r="H47" i="4" s="1"/>
  <c r="F139" i="4"/>
  <c r="I39" i="4"/>
  <c r="I52" i="4"/>
  <c r="E94" i="4"/>
  <c r="J96" i="4"/>
  <c r="K108" i="4"/>
  <c r="G217" i="4"/>
  <c r="F35" i="4"/>
  <c r="F95" i="4"/>
  <c r="F59" i="4" s="1"/>
  <c r="K83" i="1"/>
  <c r="K85" i="1"/>
  <c r="K86" i="1"/>
  <c r="H40" i="4"/>
  <c r="F54" i="4"/>
  <c r="H33" i="4"/>
  <c r="D39" i="4"/>
  <c r="E28" i="4"/>
  <c r="D36" i="4"/>
  <c r="G54" i="4"/>
  <c r="F60" i="4"/>
  <c r="F38" i="4"/>
  <c r="E39" i="4"/>
  <c r="D40" i="4"/>
  <c r="I42" i="4"/>
  <c r="G94" i="4"/>
  <c r="D93" i="4"/>
  <c r="I94" i="4"/>
  <c r="H96" i="4"/>
  <c r="D157" i="4"/>
  <c r="H156" i="4"/>
  <c r="D217" i="4"/>
  <c r="F93" i="4"/>
  <c r="D33" i="4"/>
  <c r="K167" i="4"/>
  <c r="J39" i="4"/>
  <c r="J92" i="4"/>
  <c r="H36" i="4"/>
  <c r="D51" i="4"/>
  <c r="H54" i="4"/>
  <c r="K79" i="4"/>
  <c r="D61" i="4"/>
  <c r="J94" i="4"/>
  <c r="F97" i="4"/>
  <c r="D94" i="4"/>
  <c r="J139" i="4"/>
  <c r="F157" i="4"/>
  <c r="E153" i="4"/>
  <c r="D154" i="4"/>
  <c r="J154" i="4"/>
  <c r="I156" i="4"/>
  <c r="H163" i="4"/>
  <c r="K84" i="1"/>
  <c r="F82" i="1"/>
  <c r="F62" i="1" s="1"/>
  <c r="D44" i="4"/>
  <c r="D43" i="4" s="1"/>
  <c r="K50" i="4"/>
  <c r="G157" i="4"/>
  <c r="D163" i="4"/>
  <c r="H42" i="4"/>
  <c r="H94" i="4"/>
  <c r="J157" i="4"/>
  <c r="I153" i="4"/>
  <c r="H154" i="4"/>
  <c r="F163" i="4"/>
  <c r="D62" i="1"/>
  <c r="J38" i="4"/>
  <c r="I93" i="4"/>
  <c r="K175" i="4"/>
  <c r="H97" i="4"/>
  <c r="I43" i="1"/>
  <c r="G93" i="4"/>
  <c r="E135" i="1"/>
  <c r="D40" i="1"/>
  <c r="F39" i="1"/>
  <c r="K144" i="1"/>
  <c r="F142" i="1"/>
  <c r="J46" i="1"/>
  <c r="F46" i="1"/>
  <c r="E45" i="1"/>
  <c r="H44" i="1"/>
  <c r="G43" i="1"/>
  <c r="D41" i="1"/>
  <c r="F40" i="1"/>
  <c r="H38" i="1"/>
  <c r="G36" i="1"/>
  <c r="J35" i="1"/>
  <c r="D135" i="1"/>
  <c r="J182" i="1"/>
  <c r="I28" i="4"/>
  <c r="J30" i="4"/>
  <c r="E52" i="4"/>
  <c r="G56" i="4"/>
  <c r="J60" i="4"/>
  <c r="K73" i="4"/>
  <c r="D92" i="4"/>
  <c r="D97" i="4"/>
  <c r="J134" i="4"/>
  <c r="G139" i="4"/>
  <c r="J36" i="4"/>
  <c r="K145" i="4"/>
  <c r="G163" i="4"/>
  <c r="E154" i="4"/>
  <c r="F156" i="4"/>
  <c r="J156" i="4"/>
  <c r="K169" i="4"/>
  <c r="D213" i="4"/>
  <c r="D211" i="4" s="1"/>
  <c r="H217" i="4"/>
  <c r="K222" i="4"/>
  <c r="K223" i="4"/>
  <c r="J95" i="4"/>
  <c r="J71" i="4" s="1"/>
  <c r="J41" i="4" s="1"/>
  <c r="G40" i="1"/>
  <c r="I38" i="1"/>
  <c r="K152" i="1"/>
  <c r="H137" i="1"/>
  <c r="E43" i="4"/>
  <c r="I46" i="1"/>
  <c r="E46" i="1"/>
  <c r="D44" i="1"/>
  <c r="G44" i="1"/>
  <c r="F43" i="1"/>
  <c r="J41" i="1"/>
  <c r="F41" i="1"/>
  <c r="H39" i="1"/>
  <c r="J36" i="1"/>
  <c r="I35" i="1"/>
  <c r="E35" i="1"/>
  <c r="D33" i="1"/>
  <c r="G33" i="1"/>
  <c r="D28" i="4"/>
  <c r="K57" i="4"/>
  <c r="E97" i="4"/>
  <c r="I97" i="4"/>
  <c r="K100" i="4"/>
  <c r="E103" i="4"/>
  <c r="F103" i="4"/>
  <c r="J103" i="4"/>
  <c r="D135" i="4"/>
  <c r="D133" i="4" s="1"/>
  <c r="H157" i="4"/>
  <c r="K162" i="4"/>
  <c r="E217" i="4"/>
  <c r="K66" i="4"/>
  <c r="H93" i="4"/>
  <c r="I103" i="4"/>
  <c r="G103" i="4"/>
  <c r="K115" i="4"/>
  <c r="F134" i="4"/>
  <c r="F133" i="4" s="1"/>
  <c r="E139" i="4"/>
  <c r="I139" i="4"/>
  <c r="K142" i="4"/>
  <c r="E157" i="4"/>
  <c r="E163" i="4"/>
  <c r="I163" i="4"/>
  <c r="F153" i="4"/>
  <c r="J153" i="4"/>
  <c r="K166" i="4"/>
  <c r="G212" i="4"/>
  <c r="F217" i="4"/>
  <c r="J217" i="4"/>
  <c r="H53" i="4"/>
  <c r="H95" i="4"/>
  <c r="H71" i="4" s="1"/>
  <c r="H41" i="4" s="1"/>
  <c r="K77" i="1"/>
  <c r="D91" i="1"/>
  <c r="H46" i="1"/>
  <c r="J44" i="1"/>
  <c r="D43" i="1"/>
  <c r="H41" i="1"/>
  <c r="I40" i="1"/>
  <c r="J39" i="1"/>
  <c r="E38" i="1"/>
  <c r="I89" i="1"/>
  <c r="D97" i="1"/>
  <c r="G35" i="1"/>
  <c r="E91" i="1"/>
  <c r="J122" i="1"/>
  <c r="D136" i="1"/>
  <c r="E136" i="1"/>
  <c r="F135" i="1"/>
  <c r="H133" i="1"/>
  <c r="G46" i="1"/>
  <c r="H45" i="1"/>
  <c r="I44" i="1"/>
  <c r="J43" i="1"/>
  <c r="G41" i="1"/>
  <c r="H40" i="1"/>
  <c r="I39" i="1"/>
  <c r="J38" i="1"/>
  <c r="H33" i="1"/>
  <c r="E89" i="1"/>
  <c r="K127" i="1"/>
  <c r="H122" i="1"/>
  <c r="I122" i="1"/>
  <c r="K147" i="1"/>
  <c r="J136" i="1"/>
  <c r="K145" i="1"/>
  <c r="F134" i="1"/>
  <c r="G133" i="1"/>
  <c r="H136" i="1"/>
  <c r="I135" i="1"/>
  <c r="J134" i="1"/>
  <c r="D133" i="1"/>
  <c r="E133" i="1"/>
  <c r="F90" i="1"/>
  <c r="G136" i="1"/>
  <c r="I134" i="1"/>
  <c r="J137" i="1"/>
  <c r="D137" i="1"/>
  <c r="F60" i="1"/>
  <c r="K125" i="1"/>
  <c r="K123" i="1"/>
  <c r="J142" i="1"/>
  <c r="F136" i="1"/>
  <c r="G137" i="1"/>
  <c r="K139" i="1"/>
  <c r="I133" i="1"/>
  <c r="E182" i="1"/>
  <c r="F122" i="1"/>
  <c r="K141" i="1"/>
  <c r="I142" i="1"/>
  <c r="G187" i="1"/>
  <c r="I45" i="1"/>
  <c r="E43" i="1"/>
  <c r="D38" i="1"/>
  <c r="F36" i="1"/>
  <c r="I33" i="1"/>
  <c r="G134" i="1"/>
  <c r="I182" i="1"/>
  <c r="J47" i="1"/>
  <c r="K121" i="1"/>
  <c r="F117" i="1"/>
  <c r="K50" i="1"/>
  <c r="H182" i="1"/>
  <c r="D47" i="1"/>
  <c r="K72" i="1"/>
  <c r="K101" i="1"/>
  <c r="D92" i="1"/>
  <c r="E40" i="1"/>
  <c r="G38" i="1"/>
  <c r="E61" i="1"/>
  <c r="G58" i="1"/>
  <c r="F48" i="1"/>
  <c r="F47" i="1" s="1"/>
  <c r="F97" i="1"/>
  <c r="K100" i="1"/>
  <c r="D89" i="1"/>
  <c r="H90" i="1"/>
  <c r="D120" i="1"/>
  <c r="K120" i="1" s="1"/>
  <c r="J118" i="1"/>
  <c r="J117" i="1" s="1"/>
  <c r="G122" i="1"/>
  <c r="D142" i="1"/>
  <c r="K138" i="1"/>
  <c r="K71" i="1"/>
  <c r="I41" i="1"/>
  <c r="I61" i="1"/>
  <c r="J40" i="1"/>
  <c r="J60" i="1"/>
  <c r="D39" i="1"/>
  <c r="E39" i="1"/>
  <c r="F38" i="1"/>
  <c r="F58" i="1"/>
  <c r="D61" i="1"/>
  <c r="D60" i="1"/>
  <c r="K59" i="1"/>
  <c r="E58" i="1"/>
  <c r="D36" i="1"/>
  <c r="E36" i="1"/>
  <c r="F35" i="1"/>
  <c r="I92" i="1"/>
  <c r="J91" i="1"/>
  <c r="G89" i="1"/>
  <c r="G90" i="1"/>
  <c r="E122" i="1"/>
  <c r="E118" i="1"/>
  <c r="E117" i="1" s="1"/>
  <c r="I118" i="1"/>
  <c r="I117" i="1" s="1"/>
  <c r="K146" i="1"/>
  <c r="I136" i="1"/>
  <c r="J135" i="1"/>
  <c r="D134" i="1"/>
  <c r="E134" i="1"/>
  <c r="F133" i="1"/>
  <c r="F137" i="1"/>
  <c r="J133" i="1"/>
  <c r="K192" i="1"/>
  <c r="K190" i="1"/>
  <c r="F187" i="1"/>
  <c r="G185" i="1"/>
  <c r="K185" i="1" s="1"/>
  <c r="D55" i="1"/>
  <c r="K53" i="1"/>
  <c r="K70" i="1"/>
  <c r="J61" i="1"/>
  <c r="I60" i="1"/>
  <c r="D58" i="1"/>
  <c r="H92" i="1"/>
  <c r="H91" i="1"/>
  <c r="F89" i="1"/>
  <c r="H119" i="1"/>
  <c r="H117" i="1" s="1"/>
  <c r="D122" i="1"/>
  <c r="E137" i="1"/>
  <c r="K184" i="1"/>
  <c r="F182" i="1"/>
  <c r="E187" i="1"/>
  <c r="D56" i="1"/>
  <c r="K51" i="1"/>
  <c r="H61" i="1"/>
  <c r="H60" i="1"/>
  <c r="J58" i="1"/>
  <c r="K107" i="1"/>
  <c r="H97" i="1"/>
  <c r="J97" i="1"/>
  <c r="K96" i="1"/>
  <c r="G91" i="1"/>
  <c r="E90" i="1"/>
  <c r="K126" i="1"/>
  <c r="G118" i="1"/>
  <c r="G117" i="1" s="1"/>
  <c r="H142" i="1"/>
  <c r="H135" i="1"/>
  <c r="H134" i="1"/>
  <c r="K183" i="1"/>
  <c r="J56" i="1"/>
  <c r="J52" i="1" s="1"/>
  <c r="K68" i="1"/>
  <c r="K65" i="1"/>
  <c r="G61" i="1"/>
  <c r="G60" i="1"/>
  <c r="I58" i="1"/>
  <c r="E97" i="1"/>
  <c r="J89" i="1"/>
  <c r="E33" i="1"/>
  <c r="E88" i="1"/>
  <c r="E92" i="1"/>
  <c r="K95" i="1"/>
  <c r="F91" i="1"/>
  <c r="D88" i="1"/>
  <c r="D90" i="1"/>
  <c r="K124" i="1"/>
  <c r="G142" i="1"/>
  <c r="K143" i="1"/>
  <c r="I137" i="1"/>
  <c r="K140" i="1"/>
  <c r="G135" i="1"/>
  <c r="F54" i="1"/>
  <c r="F52" i="1" s="1"/>
  <c r="D187" i="1"/>
  <c r="K189" i="1"/>
  <c r="E47" i="1"/>
  <c r="K69" i="1"/>
  <c r="F61" i="1"/>
  <c r="H58" i="1"/>
  <c r="K98" i="1"/>
  <c r="K94" i="1"/>
  <c r="J88" i="1"/>
  <c r="I90" i="1"/>
  <c r="I187" i="1"/>
  <c r="J187" i="1"/>
  <c r="K188" i="1"/>
  <c r="E55" i="1"/>
  <c r="K64" i="1"/>
  <c r="D67" i="1"/>
  <c r="K67" i="1" s="1"/>
  <c r="K63" i="1"/>
  <c r="E60" i="1"/>
  <c r="J92" i="1"/>
  <c r="E142" i="1"/>
  <c r="K191" i="1"/>
  <c r="H187" i="1"/>
  <c r="D186" i="1"/>
  <c r="K186" i="1" s="1"/>
  <c r="I49" i="1"/>
  <c r="I47" i="1" s="1"/>
  <c r="K66" i="1"/>
  <c r="I91" i="1"/>
  <c r="J90" i="1"/>
  <c r="D34" i="4"/>
  <c r="E56" i="4"/>
  <c r="G38" i="4"/>
  <c r="D56" i="4"/>
  <c r="H56" i="4"/>
  <c r="I34" i="4"/>
  <c r="I40" i="4"/>
  <c r="K69" i="4"/>
  <c r="G92" i="1"/>
  <c r="I51" i="4"/>
  <c r="H103" i="4"/>
  <c r="K45" i="4"/>
  <c r="I43" i="4"/>
  <c r="G44" i="4"/>
  <c r="G92" i="4"/>
  <c r="H54" i="1"/>
  <c r="H52" i="1" s="1"/>
  <c r="G54" i="1"/>
  <c r="I97" i="1"/>
  <c r="I88" i="1"/>
  <c r="H88" i="1"/>
  <c r="G88" i="1"/>
  <c r="G97" i="1"/>
  <c r="G48" i="1"/>
  <c r="K112" i="1"/>
  <c r="K99" i="1"/>
  <c r="H89" i="1"/>
  <c r="H49" i="1"/>
  <c r="G49" i="1"/>
  <c r="K127" i="4"/>
  <c r="K221" i="4"/>
  <c r="D215" i="4"/>
  <c r="K215" i="4" s="1"/>
  <c r="E155" i="4"/>
  <c r="E47" i="4" s="1"/>
  <c r="F155" i="4"/>
  <c r="F47" i="4" s="1"/>
  <c r="J155" i="4"/>
  <c r="J47" i="4" s="1"/>
  <c r="G35" i="4"/>
  <c r="K161" i="4"/>
  <c r="D53" i="4"/>
  <c r="G155" i="4"/>
  <c r="G47" i="4" s="1"/>
  <c r="F53" i="4"/>
  <c r="J53" i="4"/>
  <c r="E35" i="4"/>
  <c r="I35" i="4"/>
  <c r="K143" i="4"/>
  <c r="D137" i="4"/>
  <c r="K137" i="4" s="1"/>
  <c r="H35" i="4"/>
  <c r="G95" i="4"/>
  <c r="G71" i="4" s="1"/>
  <c r="G41" i="4" s="1"/>
  <c r="K107" i="4"/>
  <c r="K101" i="4"/>
  <c r="D95" i="4"/>
  <c r="D71" i="4" s="1"/>
  <c r="I95" i="4"/>
  <c r="I59" i="4" s="1"/>
  <c r="E95" i="4"/>
  <c r="K65" i="4"/>
  <c r="D35" i="4"/>
  <c r="F26" i="4"/>
  <c r="H28" i="4"/>
  <c r="E30" i="4"/>
  <c r="I30" i="4"/>
  <c r="F212" i="4"/>
  <c r="F211" i="4" s="1"/>
  <c r="J212" i="4"/>
  <c r="K218" i="4"/>
  <c r="H26" i="4"/>
  <c r="F28" i="4"/>
  <c r="J28" i="4"/>
  <c r="G30" i="4"/>
  <c r="H212" i="4"/>
  <c r="H211" i="4" s="1"/>
  <c r="G216" i="4"/>
  <c r="K216" i="4" s="1"/>
  <c r="K220" i="4"/>
  <c r="E211" i="4"/>
  <c r="I211" i="4"/>
  <c r="K219" i="4"/>
  <c r="K214" i="4"/>
  <c r="G51" i="4"/>
  <c r="H52" i="4"/>
  <c r="E54" i="4"/>
  <c r="I54" i="4"/>
  <c r="E38" i="4"/>
  <c r="J42" i="4"/>
  <c r="I152" i="4"/>
  <c r="I154" i="4"/>
  <c r="K168" i="4"/>
  <c r="F39" i="4"/>
  <c r="E152" i="4"/>
  <c r="K165" i="4"/>
  <c r="K164" i="4"/>
  <c r="F32" i="4"/>
  <c r="J32" i="4"/>
  <c r="G33" i="4"/>
  <c r="H34" i="4"/>
  <c r="E36" i="4"/>
  <c r="I36" i="4"/>
  <c r="F152" i="4"/>
  <c r="J152" i="4"/>
  <c r="K158" i="4"/>
  <c r="E33" i="4"/>
  <c r="I33" i="4"/>
  <c r="H152" i="4"/>
  <c r="G156" i="4"/>
  <c r="K160" i="4"/>
  <c r="K159" i="4"/>
  <c r="E32" i="4"/>
  <c r="F33" i="4"/>
  <c r="E34" i="4"/>
  <c r="F36" i="4"/>
  <c r="G134" i="4"/>
  <c r="I136" i="4"/>
  <c r="J138" i="4"/>
  <c r="K144" i="4"/>
  <c r="I32" i="4"/>
  <c r="J33" i="4"/>
  <c r="E134" i="4"/>
  <c r="E133" i="4" s="1"/>
  <c r="I134" i="4"/>
  <c r="G136" i="4"/>
  <c r="K141" i="4"/>
  <c r="K140" i="4"/>
  <c r="F44" i="4"/>
  <c r="F43" i="4" s="1"/>
  <c r="J44" i="4"/>
  <c r="J43" i="4" s="1"/>
  <c r="K104" i="4"/>
  <c r="H44" i="4"/>
  <c r="H43" i="4" s="1"/>
  <c r="K106" i="4"/>
  <c r="K46" i="4"/>
  <c r="K105" i="4"/>
  <c r="K99" i="4"/>
  <c r="K98" i="4"/>
  <c r="G97" i="4"/>
  <c r="K102" i="4"/>
  <c r="K67" i="4"/>
  <c r="K72" i="4"/>
  <c r="G39" i="4"/>
  <c r="K70" i="4"/>
  <c r="K68" i="4"/>
  <c r="H32" i="4"/>
  <c r="F34" i="4"/>
  <c r="J34" i="4"/>
  <c r="G36" i="4"/>
  <c r="F56" i="4"/>
  <c r="J56" i="4"/>
  <c r="H58" i="4"/>
  <c r="K58" i="4" s="1"/>
  <c r="E60" i="4"/>
  <c r="I60" i="4"/>
  <c r="K62" i="4"/>
  <c r="G60" i="4"/>
  <c r="K64" i="4"/>
  <c r="K63" i="4"/>
  <c r="G48" i="4"/>
  <c r="G96" i="4"/>
  <c r="H21" i="4" l="1"/>
  <c r="I133" i="4"/>
  <c r="D55" i="4"/>
  <c r="G31" i="1"/>
  <c r="K35" i="1"/>
  <c r="F88" i="1"/>
  <c r="K88" i="1" s="1"/>
  <c r="K93" i="1"/>
  <c r="F33" i="1"/>
  <c r="F32" i="1" s="1"/>
  <c r="H30" i="1"/>
  <c r="E42" i="1"/>
  <c r="E30" i="1"/>
  <c r="K45" i="1"/>
  <c r="E31" i="1"/>
  <c r="H42" i="1"/>
  <c r="G42" i="1"/>
  <c r="E29" i="1"/>
  <c r="H32" i="1"/>
  <c r="J28" i="1"/>
  <c r="D42" i="1"/>
  <c r="I30" i="1"/>
  <c r="K44" i="1"/>
  <c r="H28" i="1"/>
  <c r="K46" i="1"/>
  <c r="K137" i="1"/>
  <c r="J29" i="1"/>
  <c r="F132" i="1"/>
  <c r="I32" i="1"/>
  <c r="G30" i="1"/>
  <c r="K136" i="4"/>
  <c r="D37" i="4"/>
  <c r="J49" i="4"/>
  <c r="K51" i="4"/>
  <c r="G22" i="4"/>
  <c r="F21" i="4"/>
  <c r="G25" i="4"/>
  <c r="J59" i="4"/>
  <c r="F49" i="4"/>
  <c r="D151" i="4"/>
  <c r="I55" i="4"/>
  <c r="I25" i="4"/>
  <c r="D21" i="4"/>
  <c r="K61" i="4"/>
  <c r="H37" i="4"/>
  <c r="F91" i="4"/>
  <c r="E91" i="4"/>
  <c r="F37" i="4"/>
  <c r="J133" i="4"/>
  <c r="I91" i="4"/>
  <c r="H24" i="4"/>
  <c r="F71" i="4"/>
  <c r="F41" i="4" s="1"/>
  <c r="F23" i="4" s="1"/>
  <c r="K212" i="4"/>
  <c r="J55" i="4"/>
  <c r="K39" i="4"/>
  <c r="K97" i="4"/>
  <c r="H151" i="4"/>
  <c r="I24" i="4"/>
  <c r="K93" i="4"/>
  <c r="K153" i="4"/>
  <c r="D24" i="4"/>
  <c r="G55" i="4"/>
  <c r="H49" i="4"/>
  <c r="H91" i="4"/>
  <c r="K157" i="4"/>
  <c r="G133" i="4"/>
  <c r="J151" i="4"/>
  <c r="G49" i="4"/>
  <c r="K213" i="4"/>
  <c r="F55" i="4"/>
  <c r="K156" i="4"/>
  <c r="F151" i="4"/>
  <c r="D49" i="4"/>
  <c r="J91" i="4"/>
  <c r="K94" i="4"/>
  <c r="K82" i="1"/>
  <c r="K62" i="1"/>
  <c r="F25" i="4"/>
  <c r="G151" i="4"/>
  <c r="I151" i="4"/>
  <c r="K27" i="4"/>
  <c r="E24" i="4"/>
  <c r="J21" i="4"/>
  <c r="F24" i="4"/>
  <c r="J211" i="4"/>
  <c r="H23" i="4"/>
  <c r="D20" i="4"/>
  <c r="K217" i="4"/>
  <c r="J25" i="4"/>
  <c r="G59" i="4"/>
  <c r="J37" i="4"/>
  <c r="D31" i="4"/>
  <c r="G21" i="4"/>
  <c r="E49" i="4"/>
  <c r="H59" i="4"/>
  <c r="K154" i="4"/>
  <c r="D91" i="4"/>
  <c r="F30" i="1"/>
  <c r="E37" i="1"/>
  <c r="D28" i="1"/>
  <c r="I49" i="4"/>
  <c r="J37" i="1"/>
  <c r="J42" i="1"/>
  <c r="K48" i="1"/>
  <c r="G28" i="1"/>
  <c r="I57" i="1"/>
  <c r="J30" i="1"/>
  <c r="F37" i="1"/>
  <c r="H31" i="1"/>
  <c r="H37" i="1"/>
  <c r="K41" i="1"/>
  <c r="D22" i="4"/>
  <c r="G132" i="1"/>
  <c r="K91" i="1"/>
  <c r="F42" i="1"/>
  <c r="D132" i="1"/>
  <c r="F31" i="1"/>
  <c r="D25" i="4"/>
  <c r="K163" i="4"/>
  <c r="K139" i="4"/>
  <c r="E22" i="4"/>
  <c r="G20" i="4"/>
  <c r="K30" i="4"/>
  <c r="K138" i="4"/>
  <c r="J20" i="4"/>
  <c r="E151" i="4"/>
  <c r="K28" i="4"/>
  <c r="K95" i="4"/>
  <c r="H132" i="1"/>
  <c r="G37" i="1"/>
  <c r="K38" i="1"/>
  <c r="G32" i="1"/>
  <c r="K43" i="1"/>
  <c r="I42" i="1"/>
  <c r="K135" i="4"/>
  <c r="H25" i="4"/>
  <c r="E25" i="4"/>
  <c r="I28" i="1"/>
  <c r="K53" i="4"/>
  <c r="H87" i="1"/>
  <c r="K92" i="4"/>
  <c r="K103" i="4"/>
  <c r="G182" i="1"/>
  <c r="I132" i="1"/>
  <c r="D32" i="1"/>
  <c r="I37" i="1"/>
  <c r="K40" i="1"/>
  <c r="K136" i="1"/>
  <c r="D87" i="1"/>
  <c r="K135" i="1"/>
  <c r="I29" i="1"/>
  <c r="F87" i="1"/>
  <c r="I31" i="1"/>
  <c r="D52" i="1"/>
  <c r="K39" i="1"/>
  <c r="G87" i="1"/>
  <c r="E132" i="1"/>
  <c r="J87" i="1"/>
  <c r="E87" i="1"/>
  <c r="J31" i="1"/>
  <c r="D37" i="1"/>
  <c r="I87" i="1"/>
  <c r="K92" i="1"/>
  <c r="H57" i="1"/>
  <c r="E28" i="1"/>
  <c r="E32" i="1"/>
  <c r="D29" i="1"/>
  <c r="J57" i="1"/>
  <c r="E52" i="1"/>
  <c r="K58" i="1"/>
  <c r="D57" i="1"/>
  <c r="J132" i="1"/>
  <c r="K90" i="1"/>
  <c r="F57" i="1"/>
  <c r="G57" i="1"/>
  <c r="K119" i="1"/>
  <c r="J32" i="1"/>
  <c r="K187" i="1"/>
  <c r="K56" i="1"/>
  <c r="K122" i="1"/>
  <c r="F29" i="1"/>
  <c r="K36" i="1"/>
  <c r="D31" i="1"/>
  <c r="K142" i="1"/>
  <c r="D117" i="1"/>
  <c r="K117" i="1" s="1"/>
  <c r="K133" i="1"/>
  <c r="K55" i="1"/>
  <c r="E57" i="1"/>
  <c r="D30" i="1"/>
  <c r="K134" i="1"/>
  <c r="K60" i="1"/>
  <c r="K34" i="1"/>
  <c r="K118" i="1"/>
  <c r="K61" i="1"/>
  <c r="E31" i="4"/>
  <c r="E55" i="4"/>
  <c r="G37" i="4"/>
  <c r="I21" i="4"/>
  <c r="K38" i="4"/>
  <c r="E20" i="4"/>
  <c r="G31" i="4"/>
  <c r="E37" i="4"/>
  <c r="I31" i="4"/>
  <c r="I22" i="4"/>
  <c r="E21" i="4"/>
  <c r="K40" i="4"/>
  <c r="I37" i="4"/>
  <c r="H55" i="4"/>
  <c r="H22" i="4"/>
  <c r="H20" i="4"/>
  <c r="K54" i="1"/>
  <c r="G52" i="1"/>
  <c r="K97" i="1"/>
  <c r="H47" i="1"/>
  <c r="H29" i="1"/>
  <c r="K89" i="1"/>
  <c r="G47" i="1"/>
  <c r="K49" i="1"/>
  <c r="G29" i="1"/>
  <c r="K26" i="4"/>
  <c r="D59" i="4"/>
  <c r="G23" i="4"/>
  <c r="J23" i="4"/>
  <c r="K155" i="4"/>
  <c r="K47" i="4"/>
  <c r="K35" i="4"/>
  <c r="I71" i="4"/>
  <c r="I41" i="4" s="1"/>
  <c r="I23" i="4" s="1"/>
  <c r="E59" i="4"/>
  <c r="E71" i="4"/>
  <c r="E41" i="4" s="1"/>
  <c r="E23" i="4" s="1"/>
  <c r="D41" i="4"/>
  <c r="G211" i="4"/>
  <c r="J22" i="4"/>
  <c r="K52" i="4"/>
  <c r="K54" i="4"/>
  <c r="K42" i="4"/>
  <c r="J24" i="4"/>
  <c r="K152" i="4"/>
  <c r="I20" i="4"/>
  <c r="K36" i="4"/>
  <c r="K33" i="4"/>
  <c r="J31" i="4"/>
  <c r="K32" i="4"/>
  <c r="F31" i="4"/>
  <c r="K134" i="4"/>
  <c r="K44" i="4"/>
  <c r="F20" i="4"/>
  <c r="K34" i="4"/>
  <c r="K60" i="4"/>
  <c r="K56" i="4"/>
  <c r="F22" i="4"/>
  <c r="H31" i="4"/>
  <c r="K96" i="4"/>
  <c r="G91" i="4"/>
  <c r="K48" i="4"/>
  <c r="G43" i="4"/>
  <c r="K43" i="4" s="1"/>
  <c r="G24" i="4"/>
  <c r="K133" i="4" l="1"/>
  <c r="K33" i="1"/>
  <c r="F28" i="1"/>
  <c r="F27" i="1" s="1"/>
  <c r="E27" i="1"/>
  <c r="J27" i="1"/>
  <c r="K42" i="1"/>
  <c r="H27" i="1"/>
  <c r="D19" i="4"/>
  <c r="K151" i="4"/>
  <c r="K25" i="4"/>
  <c r="K49" i="4"/>
  <c r="K59" i="4"/>
  <c r="K91" i="4"/>
  <c r="K211" i="4"/>
  <c r="K30" i="1"/>
  <c r="J19" i="4"/>
  <c r="E19" i="4"/>
  <c r="K55" i="4"/>
  <c r="K52" i="1"/>
  <c r="K182" i="1"/>
  <c r="H19" i="4"/>
  <c r="K21" i="4"/>
  <c r="K132" i="1"/>
  <c r="K37" i="1"/>
  <c r="I27" i="1"/>
  <c r="K31" i="1"/>
  <c r="K32" i="1"/>
  <c r="K87" i="1"/>
  <c r="D27" i="1"/>
  <c r="K57" i="1"/>
  <c r="K37" i="4"/>
  <c r="I19" i="4"/>
  <c r="K20" i="4"/>
  <c r="K47" i="1"/>
  <c r="K29" i="1"/>
  <c r="G27" i="1"/>
  <c r="K41" i="4"/>
  <c r="D23" i="4"/>
  <c r="K23" i="4" s="1"/>
  <c r="K71" i="4"/>
  <c r="K31" i="4"/>
  <c r="F19" i="4"/>
  <c r="K22" i="4"/>
  <c r="K24" i="4"/>
  <c r="G19" i="4"/>
  <c r="K28" i="1" l="1"/>
  <c r="K27" i="1"/>
  <c r="K19" i="4"/>
</calcChain>
</file>

<file path=xl/sharedStrings.xml><?xml version="1.0" encoding="utf-8"?>
<sst xmlns="http://schemas.openxmlformats.org/spreadsheetml/2006/main" count="505" uniqueCount="55">
  <si>
    <t>Наименование программы, подпрограммы,  основного мероприятия, мероприятия</t>
  </si>
  <si>
    <t>Ответственный исполнитель, соисполнители, участники</t>
  </si>
  <si>
    <t>Источники финансирования</t>
  </si>
  <si>
    <t>Расходы (тыс. руб.), годы</t>
  </si>
  <si>
    <t>Всего</t>
  </si>
  <si>
    <t>Программа «Обеспечение комплексных мер безопасности на территории Тулунского муниципального района» на 2020-2026 годы</t>
  </si>
  <si>
    <t>Всего, в том числе</t>
  </si>
  <si>
    <t>Местный бюджет (далее – МБ)</t>
  </si>
  <si>
    <t>Средства областного бюджета, предусмотренные в местном бюджете (далее - ОБ) – при наличии</t>
  </si>
  <si>
    <t>Средства федерального бюджета, предусмотренные в местном бюджете (далее - ФБ) - при наличии</t>
  </si>
  <si>
    <t>Иные источники, предусмотренные в местном бюджете (далее - ИИ) - при наличии)</t>
  </si>
  <si>
    <t>Администрация Тулунского муниципального района</t>
  </si>
  <si>
    <t>МБ</t>
  </si>
  <si>
    <t>ОБ</t>
  </si>
  <si>
    <t>ФБ</t>
  </si>
  <si>
    <t>ИИ</t>
  </si>
  <si>
    <t>Комитет по образованию администрации Тулунского муниципального района</t>
  </si>
  <si>
    <t>Комитет по культуре молодежной политике и спорту администрации Тулунского муниципального района</t>
  </si>
  <si>
    <t>Муниципальное казенное учреждение «Единая дежурная диспетчерская служба» Тулунского района</t>
  </si>
  <si>
    <t>Комитет по ЖКХ, транспорту и связи администрации Тулунского муниципального района</t>
  </si>
  <si>
    <t>Подпрограмма 1 «Профилактика терроризма и экстремизма, а также минимизации и ликвидации последствий проявления терроризма и экстремизма на территории Тулунского муниципального района» на 2020 - 2026 годы</t>
  </si>
  <si>
    <t>Основное мероприятие 1.1. Разработка и реализация проектов и программ молодежных общественных организаций, направленных на профилактику экстремизма в подростковой среде.</t>
  </si>
  <si>
    <t>Комитет  по культуре молодежной политике и спорту администрации Тулунского муниципального района</t>
  </si>
  <si>
    <t>Основное мероприятие 1.2. Изготовление методических материалов, направленных на профилактику проявлений экстремизма, терроризма, преступлений против личности, общества, государства.</t>
  </si>
  <si>
    <t>Подпрограмма 2 «Обеспечение защиты населения и территории Тулунского муниципального района от чрезвычайных ситуаций природного и техногенного характера» на 2020-2026 годы</t>
  </si>
  <si>
    <t>Основное мероприятие 2.1. Создание системы оповещения и информирования населения о возникновении угрозе возникновения чрезвычайных ситуаций в мирное и военное время на территории Тулунского района</t>
  </si>
  <si>
    <t>Основное мероприятие 2.2. Обеспечение защиты населения от чрезвычайных ситуаций природного и техногенного характера,  ликвидация последствий чрезвычайных ситуаций и обеспечение пожарной безопасности на территории Тулунского района.</t>
  </si>
  <si>
    <t>Основное мероприятие 2.3. Обеспечение деятельности муниципального казенного учреждения «Единая дежурная диспетчерская служба» Тулунского района</t>
  </si>
  <si>
    <t>Подпрограмма 3 Повышение безопасности дорожного движения на территории Тулунского муниципального района» на 2020-2026 годы</t>
  </si>
  <si>
    <t>Комитет по образованию</t>
  </si>
  <si>
    <t>Основное мероприятие 3.1. Мероприятия, направленные на обеспечение безопасного участия детей и подростков в дорожном движении</t>
  </si>
  <si>
    <t>Комитет по культуре, спорту и молодежной политике</t>
  </si>
  <si>
    <t>Основное мероприятие  4.1. Проведение мероприятий, направленных на профилактику правонарушений на территории Тулунского муниципального района.</t>
  </si>
  <si>
    <t>Подпрограмма 5 «Создание условий для организации мероприятий по отлову и содержанию безнадзорных собак и  кошек на территории Тулунского муниципального района» на 2020-2026 годы</t>
  </si>
  <si>
    <t>Основное мероприятие 5.1.  Проведение мероприятий по отлову и содержанию безнадзорных собак и кошек на территории Тулунского муниципального района.</t>
  </si>
  <si>
    <t>Подпрограмма 6 Профилактика ВИЧ – инфекции на территории Тулунского муниципального района»  на 2020-2026 годы</t>
  </si>
  <si>
    <t>Основные мероприятия 6.1 Профилактика ВИЧ – инфекции на территории Тулунского муниципального района</t>
  </si>
  <si>
    <t>Подпрограмма 4«Профилактика правонарушений на территории Тулунского муниципального района» на 2020-2026 годы</t>
  </si>
  <si>
    <t>Бюджеты сельских поселений Тулунского муниципального района (далее - МБСП)</t>
  </si>
  <si>
    <t>МБСП</t>
  </si>
  <si>
    <t>Основное мероприятие 1.3. «Укрепление межнационального и межконфессионального согласия, поддержки и развитию языков и культуры народов РФ»</t>
  </si>
  <si>
    <t>Приложение № 2</t>
  </si>
  <si>
    <t xml:space="preserve">к постановлению администрации </t>
  </si>
  <si>
    <t>Тулунского муниципального района</t>
  </si>
  <si>
    <t>Приложение № 10</t>
  </si>
  <si>
    <t>к муниципальной программе</t>
  </si>
  <si>
    <t>«Обеспечение комплексных мер</t>
  </si>
  <si>
    <t xml:space="preserve"> безопасности на территории Тулунского</t>
  </si>
  <si>
    <t xml:space="preserve">                     муниципального района» на 2020-2026 годы</t>
  </si>
  <si>
    <t xml:space="preserve">ПРОГНОЗНАЯ (СПРАВОЧНАЯ) ОЦЕНКА РЕСУРСНОГО ОБЕСПЕЧЕНИЯ
РЕАЛИЗАЦИИ МУНИЦИПАЛЬНОЙ ПРОГРАММЫ 
«ОБЕСПЕЧЕНИЕ КОМПЛЕКСНЫХ МЕР БЕЗОПАСНОСТИ НА ТЕРРИТОРИИ ТУЛУНСКОГО МУНИЦИПАЛЬНОГО РАЙОНА» НА 2020-2026 ГОДЫ
ЗА СЧЕТ ВСЕХ ИСТОЧНИКОВ ФИНАНСИРОВАНИЯ (далее - программа)
</t>
  </si>
  <si>
    <t>Приложение №1</t>
  </si>
  <si>
    <t>Приложение № 9</t>
  </si>
  <si>
    <t xml:space="preserve"> муниципального района» на 2020-2026 годы</t>
  </si>
  <si>
    <t xml:space="preserve">РЕСУРСНОЕ ОБЕСПЕЧЕНИЕ РЕАЛИЗАЦИИ 
МУНИЦИПАЛЬНОЙ ПРОГРАММЫ
«ОБЕСПЕЧЕНИЕ КОМПЛЕКСНЫХ МЕР БЕЗОПАСНОСТИ НА ТЕРРИТОРИИ ТУЛУНСКОГО МУНИЦИПАЛЬНОГО РАЙОНА» НА 2020-2026 ГОДЫ
 ЗА СЧЕТ СРЕДСТВ, ПРЕДУСМОТРЕННЫХ В БЮДЖЕТЕ 
ТУЛУНСКОГО МУНИЦИПАЛЬНОГО РАЙОНА (далее – программа)
</t>
  </si>
  <si>
    <t>от «___» _______ 2024г. №____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</si>
</sst>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\ _₽"/>
  </numFmts>
  <fonts count="8" x14ac:knownFonts="1">
    <font>
      <sz val="12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Courier New"/>
      <family val="3"/>
      <charset val="204"/>
    </font>
    <font>
      <b/>
      <sz val="11"/>
      <color theme="1"/>
      <name val="Courier New"/>
      <family val="3"/>
      <charset val="204"/>
    </font>
    <font>
      <sz val="11"/>
      <name val="Courier New"/>
      <family val="3"/>
      <charset val="204"/>
    </font>
    <font>
      <sz val="14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2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0" xfId="0" applyFont="1"/>
    <xf numFmtId="0" fontId="2" fillId="3" borderId="1" xfId="0" applyFont="1" applyFill="1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 wrapText="1"/>
    </xf>
    <xf numFmtId="164" fontId="2" fillId="3" borderId="1" xfId="0" applyNumberFormat="1" applyFont="1" applyFill="1" applyBorder="1" applyAlignment="1">
      <alignment horizontal="right" vertical="center" wrapText="1"/>
    </xf>
    <xf numFmtId="164" fontId="2" fillId="3" borderId="3" xfId="0" applyNumberFormat="1" applyFont="1" applyFill="1" applyBorder="1" applyAlignment="1">
      <alignment horizontal="right" vertical="center" wrapText="1"/>
    </xf>
    <xf numFmtId="164" fontId="3" fillId="3" borderId="3" xfId="0" applyNumberFormat="1" applyFont="1" applyFill="1" applyBorder="1" applyAlignment="1">
      <alignment horizontal="right" vertical="center" wrapText="1"/>
    </xf>
    <xf numFmtId="164" fontId="2" fillId="3" borderId="4" xfId="0" applyNumberFormat="1" applyFont="1" applyFill="1" applyBorder="1" applyAlignment="1">
      <alignment horizontal="right" vertical="center" wrapText="1"/>
    </xf>
    <xf numFmtId="164" fontId="3" fillId="3" borderId="4" xfId="0" applyNumberFormat="1" applyFont="1" applyFill="1" applyBorder="1" applyAlignment="1">
      <alignment horizontal="right" vertical="center" wrapText="1"/>
    </xf>
    <xf numFmtId="164" fontId="4" fillId="3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/>
    <xf numFmtId="0" fontId="0" fillId="0" borderId="0" xfId="0" applyAlignment="1"/>
    <xf numFmtId="0" fontId="6" fillId="0" borderId="0" xfId="0" applyFont="1"/>
    <xf numFmtId="0" fontId="7" fillId="0" borderId="0" xfId="0" applyFont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3" borderId="2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3" borderId="3" xfId="0" applyFont="1" applyFill="1" applyBorder="1" applyAlignment="1">
      <alignment horizontal="justify" vertical="center" wrapText="1"/>
    </xf>
    <xf numFmtId="0" fontId="2" fillId="0" borderId="3" xfId="0" applyFont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7" fillId="0" borderId="0" xfId="0" applyFont="1" applyAlignment="1"/>
    <xf numFmtId="0" fontId="6" fillId="0" borderId="0" xfId="0" applyFont="1" applyAlignment="1"/>
    <xf numFmtId="0" fontId="6" fillId="0" borderId="0" xfId="0" applyFont="1" applyBorder="1" applyAlignment="1">
      <alignment horizontal="center" wrapText="1"/>
    </xf>
    <xf numFmtId="0" fontId="0" fillId="0" borderId="0" xfId="0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96"/>
  <sheetViews>
    <sheetView view="pageBreakPreview" topLeftCell="A85" zoomScale="86" zoomScaleNormal="100" zoomScaleSheetLayoutView="86" workbookViewId="0">
      <selection activeCell="D35" sqref="D35"/>
    </sheetView>
  </sheetViews>
  <sheetFormatPr defaultRowHeight="15.75" x14ac:dyDescent="0.25"/>
  <cols>
    <col min="1" max="1" width="33.75" customWidth="1"/>
    <col min="2" max="2" width="18.5" customWidth="1"/>
    <col min="3" max="3" width="24.5" customWidth="1"/>
    <col min="4" max="4" width="13.125" customWidth="1"/>
    <col min="5" max="5" width="14.875" customWidth="1"/>
    <col min="6" max="6" width="14" customWidth="1"/>
    <col min="7" max="7" width="12.625" customWidth="1"/>
    <col min="8" max="8" width="14.25" customWidth="1"/>
    <col min="9" max="9" width="12.75" customWidth="1"/>
    <col min="10" max="10" width="14.5" customWidth="1"/>
    <col min="11" max="11" width="12.375" customWidth="1"/>
  </cols>
  <sheetData>
    <row r="2" spans="2:10" ht="15.75" customHeight="1" x14ac:dyDescent="0.25">
      <c r="J2" s="25" t="s">
        <v>50</v>
      </c>
    </row>
    <row r="3" spans="2:10" x14ac:dyDescent="0.25">
      <c r="J3" s="25" t="s">
        <v>42</v>
      </c>
    </row>
    <row r="4" spans="2:10" x14ac:dyDescent="0.25">
      <c r="J4" s="25" t="s">
        <v>43</v>
      </c>
    </row>
    <row r="5" spans="2:10" x14ac:dyDescent="0.25">
      <c r="J5" s="25" t="s">
        <v>54</v>
      </c>
    </row>
    <row r="7" spans="2:10" x14ac:dyDescent="0.25">
      <c r="J7" s="25" t="s">
        <v>51</v>
      </c>
    </row>
    <row r="8" spans="2:10" x14ac:dyDescent="0.25">
      <c r="J8" s="25" t="s">
        <v>45</v>
      </c>
    </row>
    <row r="9" spans="2:10" x14ac:dyDescent="0.25">
      <c r="J9" s="25" t="s">
        <v>46</v>
      </c>
    </row>
    <row r="10" spans="2:10" x14ac:dyDescent="0.25">
      <c r="J10" s="25" t="s">
        <v>47</v>
      </c>
    </row>
    <row r="11" spans="2:10" x14ac:dyDescent="0.25">
      <c r="H11" s="22" t="s">
        <v>52</v>
      </c>
    </row>
    <row r="13" spans="2:10" ht="15.75" customHeight="1" x14ac:dyDescent="0.25">
      <c r="B13" s="41" t="s">
        <v>53</v>
      </c>
      <c r="C13" s="42"/>
      <c r="D13" s="42"/>
      <c r="E13" s="42"/>
      <c r="F13" s="42"/>
      <c r="G13" s="42"/>
      <c r="H13" s="42"/>
      <c r="I13" s="42"/>
      <c r="J13" s="42"/>
    </row>
    <row r="14" spans="2:10" x14ac:dyDescent="0.25">
      <c r="B14" s="42"/>
      <c r="C14" s="42"/>
      <c r="D14" s="42"/>
      <c r="E14" s="42"/>
      <c r="F14" s="42"/>
      <c r="G14" s="42"/>
      <c r="H14" s="42"/>
      <c r="I14" s="42"/>
      <c r="J14" s="42"/>
    </row>
    <row r="15" spans="2:10" x14ac:dyDescent="0.25">
      <c r="B15" s="42"/>
      <c r="C15" s="42"/>
      <c r="D15" s="42"/>
      <c r="E15" s="42"/>
      <c r="F15" s="42"/>
      <c r="G15" s="42"/>
      <c r="H15" s="42"/>
      <c r="I15" s="42"/>
      <c r="J15" s="42"/>
    </row>
    <row r="16" spans="2:10" x14ac:dyDescent="0.25">
      <c r="B16" s="42"/>
      <c r="C16" s="42"/>
      <c r="D16" s="42"/>
      <c r="E16" s="42"/>
      <c r="F16" s="42"/>
      <c r="G16" s="42"/>
      <c r="H16" s="42"/>
      <c r="I16" s="42"/>
      <c r="J16" s="42"/>
    </row>
    <row r="17" spans="1:11" x14ac:dyDescent="0.25">
      <c r="B17" s="42"/>
      <c r="C17" s="42"/>
      <c r="D17" s="42"/>
      <c r="E17" s="42"/>
      <c r="F17" s="42"/>
      <c r="G17" s="42"/>
      <c r="H17" s="42"/>
      <c r="I17" s="42"/>
      <c r="J17" s="42"/>
    </row>
    <row r="18" spans="1:11" x14ac:dyDescent="0.25">
      <c r="B18" s="42"/>
      <c r="C18" s="42"/>
      <c r="D18" s="42"/>
      <c r="E18" s="42"/>
      <c r="F18" s="42"/>
      <c r="G18" s="42"/>
      <c r="H18" s="42"/>
      <c r="I18" s="42"/>
      <c r="J18" s="42"/>
    </row>
    <row r="19" spans="1:11" x14ac:dyDescent="0.25">
      <c r="B19" s="42"/>
      <c r="C19" s="42"/>
      <c r="D19" s="42"/>
      <c r="E19" s="42"/>
      <c r="F19" s="42"/>
      <c r="G19" s="42"/>
      <c r="H19" s="42"/>
      <c r="I19" s="42"/>
      <c r="J19" s="42"/>
    </row>
    <row r="20" spans="1:11" x14ac:dyDescent="0.25">
      <c r="B20" s="42"/>
      <c r="C20" s="42"/>
      <c r="D20" s="42"/>
      <c r="E20" s="42"/>
      <c r="F20" s="42"/>
      <c r="G20" s="42"/>
      <c r="H20" s="42"/>
      <c r="I20" s="42"/>
      <c r="J20" s="42"/>
    </row>
    <row r="23" spans="1:11" ht="3.75" customHeight="1" x14ac:dyDescent="0.25"/>
    <row r="24" spans="1:11" x14ac:dyDescent="0.25">
      <c r="A24" s="31" t="s">
        <v>0</v>
      </c>
      <c r="B24" s="31" t="s">
        <v>1</v>
      </c>
      <c r="C24" s="31" t="s">
        <v>2</v>
      </c>
      <c r="D24" s="31" t="s">
        <v>3</v>
      </c>
      <c r="E24" s="31"/>
      <c r="F24" s="31"/>
      <c r="G24" s="31"/>
      <c r="H24" s="31"/>
      <c r="I24" s="31"/>
      <c r="J24" s="31"/>
      <c r="K24" s="31"/>
    </row>
    <row r="25" spans="1:11" ht="28.5" customHeight="1" x14ac:dyDescent="0.25">
      <c r="A25" s="31"/>
      <c r="B25" s="31"/>
      <c r="C25" s="31"/>
      <c r="D25" s="24">
        <v>2020</v>
      </c>
      <c r="E25" s="24">
        <v>2021</v>
      </c>
      <c r="F25" s="24">
        <v>2022</v>
      </c>
      <c r="G25" s="24">
        <v>2023</v>
      </c>
      <c r="H25" s="24">
        <v>2024</v>
      </c>
      <c r="I25" s="24">
        <v>2025</v>
      </c>
      <c r="J25" s="24">
        <v>2026</v>
      </c>
      <c r="K25" s="24" t="s">
        <v>4</v>
      </c>
    </row>
    <row r="26" spans="1:11" x14ac:dyDescent="0.25">
      <c r="A26" s="26">
        <v>1</v>
      </c>
      <c r="B26" s="24">
        <v>2</v>
      </c>
      <c r="C26" s="24">
        <v>3</v>
      </c>
      <c r="D26" s="24">
        <v>4</v>
      </c>
      <c r="E26" s="24">
        <v>5</v>
      </c>
      <c r="F26" s="24">
        <v>6</v>
      </c>
      <c r="G26" s="24">
        <v>7</v>
      </c>
      <c r="H26" s="24">
        <v>8</v>
      </c>
      <c r="I26" s="24">
        <v>9</v>
      </c>
      <c r="J26" s="24">
        <v>10</v>
      </c>
      <c r="K26" s="24">
        <v>11</v>
      </c>
    </row>
    <row r="27" spans="1:11" x14ac:dyDescent="0.25">
      <c r="A27" s="32" t="s">
        <v>5</v>
      </c>
      <c r="B27" s="34" t="s">
        <v>6</v>
      </c>
      <c r="C27" s="4" t="s">
        <v>4</v>
      </c>
      <c r="D27" s="13">
        <f>D28+D29+D30+D31</f>
        <v>28054.5</v>
      </c>
      <c r="E27" s="13">
        <f t="shared" ref="E27:J27" si="0">E28+E29+E30+E31</f>
        <v>26571.7</v>
      </c>
      <c r="F27" s="13">
        <f t="shared" si="0"/>
        <v>10803.199999999999</v>
      </c>
      <c r="G27" s="13">
        <f t="shared" si="0"/>
        <v>11098.7</v>
      </c>
      <c r="H27" s="13">
        <f t="shared" si="0"/>
        <v>9504.5</v>
      </c>
      <c r="I27" s="13">
        <f t="shared" si="0"/>
        <v>5997.8</v>
      </c>
      <c r="J27" s="13">
        <f t="shared" si="0"/>
        <v>5887.3</v>
      </c>
      <c r="K27" s="13">
        <f t="shared" ref="K27:K56" si="1">SUM(D27:J27)</f>
        <v>97917.7</v>
      </c>
    </row>
    <row r="28" spans="1:11" ht="30" x14ac:dyDescent="0.25">
      <c r="A28" s="33"/>
      <c r="B28" s="34"/>
      <c r="C28" s="11" t="s">
        <v>7</v>
      </c>
      <c r="D28" s="14">
        <f>D33+D38+D43+D48+D53</f>
        <v>2724.7</v>
      </c>
      <c r="E28" s="14">
        <f t="shared" ref="E28:J28" si="2">E33+E38+E43+E48+E53</f>
        <v>3584.5</v>
      </c>
      <c r="F28" s="14">
        <f t="shared" si="2"/>
        <v>7575.0999999999995</v>
      </c>
      <c r="G28" s="14">
        <f t="shared" si="2"/>
        <v>8814.7000000000007</v>
      </c>
      <c r="H28" s="14">
        <f t="shared" si="2"/>
        <v>7938.4</v>
      </c>
      <c r="I28" s="14">
        <f t="shared" si="2"/>
        <v>4431.7</v>
      </c>
      <c r="J28" s="14">
        <f t="shared" si="2"/>
        <v>4321.2</v>
      </c>
      <c r="K28" s="13">
        <f t="shared" si="1"/>
        <v>39390.299999999996</v>
      </c>
    </row>
    <row r="29" spans="1:11" ht="90" x14ac:dyDescent="0.25">
      <c r="A29" s="33"/>
      <c r="B29" s="34"/>
      <c r="C29" s="24" t="s">
        <v>8</v>
      </c>
      <c r="D29" s="14">
        <f>D34+D39+D44+D49+D54</f>
        <v>5129.8</v>
      </c>
      <c r="E29" s="14">
        <f t="shared" ref="E29:J29" si="3">E34+E39+E44+E49+E54</f>
        <v>2787.2</v>
      </c>
      <c r="F29" s="14">
        <f t="shared" si="3"/>
        <v>3228.1</v>
      </c>
      <c r="G29" s="14">
        <f t="shared" si="3"/>
        <v>2284</v>
      </c>
      <c r="H29" s="14">
        <f t="shared" si="3"/>
        <v>1566.1000000000001</v>
      </c>
      <c r="I29" s="14">
        <f t="shared" si="3"/>
        <v>1566.1000000000001</v>
      </c>
      <c r="J29" s="14">
        <f t="shared" si="3"/>
        <v>1566.1000000000001</v>
      </c>
      <c r="K29" s="13">
        <f t="shared" si="1"/>
        <v>18127.399999999998</v>
      </c>
    </row>
    <row r="30" spans="1:11" ht="105" x14ac:dyDescent="0.25">
      <c r="A30" s="33"/>
      <c r="B30" s="34"/>
      <c r="C30" s="11" t="s">
        <v>9</v>
      </c>
      <c r="D30" s="14">
        <f>D35+D40+D45+D50+D55</f>
        <v>0</v>
      </c>
      <c r="E30" s="14">
        <f t="shared" ref="E30:J30" si="4">E35+E40+E45+E50+E55</f>
        <v>0</v>
      </c>
      <c r="F30" s="14">
        <f t="shared" si="4"/>
        <v>0</v>
      </c>
      <c r="G30" s="14">
        <f t="shared" si="4"/>
        <v>0</v>
      </c>
      <c r="H30" s="14">
        <f t="shared" si="4"/>
        <v>0</v>
      </c>
      <c r="I30" s="14">
        <f t="shared" si="4"/>
        <v>0</v>
      </c>
      <c r="J30" s="14">
        <f t="shared" si="4"/>
        <v>0</v>
      </c>
      <c r="K30" s="13">
        <f t="shared" si="1"/>
        <v>0</v>
      </c>
    </row>
    <row r="31" spans="1:11" ht="75" x14ac:dyDescent="0.25">
      <c r="A31" s="33"/>
      <c r="B31" s="34"/>
      <c r="C31" s="11" t="s">
        <v>10</v>
      </c>
      <c r="D31" s="14">
        <f>D36+D41+D46+D51+D56</f>
        <v>20200</v>
      </c>
      <c r="E31" s="14">
        <f t="shared" ref="E31:J31" si="5">E36+E41+E46+E51+E56</f>
        <v>20200</v>
      </c>
      <c r="F31" s="14">
        <f t="shared" si="5"/>
        <v>0</v>
      </c>
      <c r="G31" s="14">
        <f t="shared" si="5"/>
        <v>0</v>
      </c>
      <c r="H31" s="14">
        <f t="shared" si="5"/>
        <v>0</v>
      </c>
      <c r="I31" s="14">
        <f t="shared" si="5"/>
        <v>0</v>
      </c>
      <c r="J31" s="14">
        <f t="shared" si="5"/>
        <v>0</v>
      </c>
      <c r="K31" s="13">
        <f t="shared" si="1"/>
        <v>40400</v>
      </c>
    </row>
    <row r="32" spans="1:11" x14ac:dyDescent="0.25">
      <c r="A32" s="33"/>
      <c r="B32" s="34" t="s">
        <v>11</v>
      </c>
      <c r="C32" s="11" t="s">
        <v>4</v>
      </c>
      <c r="D32" s="14">
        <f>D33+D34+D35+D36</f>
        <v>25361</v>
      </c>
      <c r="E32" s="14">
        <f t="shared" ref="E32:J32" si="6">E33+E34+E35+E36</f>
        <v>20711.900000000001</v>
      </c>
      <c r="F32" s="14">
        <f t="shared" si="6"/>
        <v>3589.6</v>
      </c>
      <c r="G32" s="14">
        <f t="shared" si="6"/>
        <v>3495.8999999999996</v>
      </c>
      <c r="H32" s="14">
        <f t="shared" si="6"/>
        <v>1504.9</v>
      </c>
      <c r="I32" s="14">
        <f t="shared" si="6"/>
        <v>1504.9</v>
      </c>
      <c r="J32" s="14">
        <f t="shared" si="6"/>
        <v>1504.9</v>
      </c>
      <c r="K32" s="13">
        <f t="shared" si="1"/>
        <v>57673.100000000006</v>
      </c>
    </row>
    <row r="33" spans="1:11" x14ac:dyDescent="0.25">
      <c r="A33" s="33"/>
      <c r="B33" s="34"/>
      <c r="C33" s="11" t="s">
        <v>12</v>
      </c>
      <c r="D33" s="14">
        <f t="shared" ref="D33:J36" si="7">D93+D188</f>
        <v>31.2</v>
      </c>
      <c r="E33" s="14">
        <f t="shared" si="7"/>
        <v>81.2</v>
      </c>
      <c r="F33" s="14">
        <f t="shared" si="7"/>
        <v>2601.1999999999998</v>
      </c>
      <c r="G33" s="14">
        <f t="shared" si="7"/>
        <v>2577.1999999999998</v>
      </c>
      <c r="H33" s="14">
        <f t="shared" si="7"/>
        <v>81.2</v>
      </c>
      <c r="I33" s="14">
        <f t="shared" si="7"/>
        <v>81.2</v>
      </c>
      <c r="J33" s="14">
        <f t="shared" si="7"/>
        <v>81.2</v>
      </c>
      <c r="K33" s="13">
        <f t="shared" si="1"/>
        <v>5534.3999999999987</v>
      </c>
    </row>
    <row r="34" spans="1:11" x14ac:dyDescent="0.25">
      <c r="A34" s="33"/>
      <c r="B34" s="34"/>
      <c r="C34" s="11" t="s">
        <v>13</v>
      </c>
      <c r="D34" s="14">
        <f t="shared" ref="D34:J34" si="8">D94+D164</f>
        <v>5129.8</v>
      </c>
      <c r="E34" s="14">
        <f t="shared" si="8"/>
        <v>430.7</v>
      </c>
      <c r="F34" s="14">
        <f t="shared" si="8"/>
        <v>988.4</v>
      </c>
      <c r="G34" s="14">
        <f t="shared" si="8"/>
        <v>918.7</v>
      </c>
      <c r="H34" s="14">
        <f t="shared" si="8"/>
        <v>1423.7</v>
      </c>
      <c r="I34" s="14">
        <f t="shared" si="8"/>
        <v>1423.7</v>
      </c>
      <c r="J34" s="14">
        <f t="shared" si="8"/>
        <v>1423.7</v>
      </c>
      <c r="K34" s="13">
        <f t="shared" si="1"/>
        <v>11738.7</v>
      </c>
    </row>
    <row r="35" spans="1:11" x14ac:dyDescent="0.25">
      <c r="A35" s="33"/>
      <c r="B35" s="34"/>
      <c r="C35" s="11" t="s">
        <v>14</v>
      </c>
      <c r="D35" s="14">
        <f t="shared" si="7"/>
        <v>0</v>
      </c>
      <c r="E35" s="14">
        <f t="shared" si="7"/>
        <v>0</v>
      </c>
      <c r="F35" s="14">
        <f t="shared" si="7"/>
        <v>0</v>
      </c>
      <c r="G35" s="14">
        <f t="shared" si="7"/>
        <v>0</v>
      </c>
      <c r="H35" s="14">
        <f t="shared" si="7"/>
        <v>0</v>
      </c>
      <c r="I35" s="14">
        <f t="shared" si="7"/>
        <v>0</v>
      </c>
      <c r="J35" s="14">
        <f t="shared" si="7"/>
        <v>0</v>
      </c>
      <c r="K35" s="13">
        <f t="shared" si="1"/>
        <v>0</v>
      </c>
    </row>
    <row r="36" spans="1:11" x14ac:dyDescent="0.25">
      <c r="A36" s="33"/>
      <c r="B36" s="34"/>
      <c r="C36" s="11" t="s">
        <v>15</v>
      </c>
      <c r="D36" s="14">
        <f t="shared" si="7"/>
        <v>20200</v>
      </c>
      <c r="E36" s="14">
        <f t="shared" si="7"/>
        <v>20200</v>
      </c>
      <c r="F36" s="14">
        <f t="shared" si="7"/>
        <v>0</v>
      </c>
      <c r="G36" s="14">
        <f t="shared" si="7"/>
        <v>0</v>
      </c>
      <c r="H36" s="14">
        <f t="shared" si="7"/>
        <v>0</v>
      </c>
      <c r="I36" s="14">
        <f t="shared" si="7"/>
        <v>0</v>
      </c>
      <c r="J36" s="14">
        <f t="shared" si="7"/>
        <v>0</v>
      </c>
      <c r="K36" s="13">
        <f t="shared" si="1"/>
        <v>40400</v>
      </c>
    </row>
    <row r="37" spans="1:11" x14ac:dyDescent="0.25">
      <c r="A37" s="33"/>
      <c r="B37" s="34" t="s">
        <v>16</v>
      </c>
      <c r="C37" s="11" t="s">
        <v>4</v>
      </c>
      <c r="D37" s="14">
        <f>D38+D39+D40+D41</f>
        <v>135</v>
      </c>
      <c r="E37" s="14">
        <f t="shared" ref="E37:J37" si="9">E38+E39+E40+E41</f>
        <v>135</v>
      </c>
      <c r="F37" s="14">
        <f t="shared" si="9"/>
        <v>135</v>
      </c>
      <c r="G37" s="14">
        <f t="shared" si="9"/>
        <v>135</v>
      </c>
      <c r="H37" s="14">
        <f t="shared" si="9"/>
        <v>145</v>
      </c>
      <c r="I37" s="14">
        <f t="shared" si="9"/>
        <v>145</v>
      </c>
      <c r="J37" s="14">
        <f t="shared" si="9"/>
        <v>145</v>
      </c>
      <c r="K37" s="13">
        <f t="shared" si="1"/>
        <v>975</v>
      </c>
    </row>
    <row r="38" spans="1:11" x14ac:dyDescent="0.25">
      <c r="A38" s="33"/>
      <c r="B38" s="34"/>
      <c r="C38" s="11" t="s">
        <v>12</v>
      </c>
      <c r="D38" s="14">
        <f t="shared" ref="D38:J41" si="10">D63+D123+D138</f>
        <v>135</v>
      </c>
      <c r="E38" s="14">
        <f t="shared" si="10"/>
        <v>135</v>
      </c>
      <c r="F38" s="14">
        <f t="shared" si="10"/>
        <v>135</v>
      </c>
      <c r="G38" s="14">
        <f t="shared" si="10"/>
        <v>135</v>
      </c>
      <c r="H38" s="14">
        <f t="shared" si="10"/>
        <v>145</v>
      </c>
      <c r="I38" s="14">
        <f t="shared" si="10"/>
        <v>145</v>
      </c>
      <c r="J38" s="14">
        <f t="shared" si="10"/>
        <v>145</v>
      </c>
      <c r="K38" s="13">
        <f t="shared" si="1"/>
        <v>975</v>
      </c>
    </row>
    <row r="39" spans="1:11" x14ac:dyDescent="0.25">
      <c r="A39" s="33"/>
      <c r="B39" s="34"/>
      <c r="C39" s="11" t="s">
        <v>13</v>
      </c>
      <c r="D39" s="14">
        <f t="shared" si="10"/>
        <v>0</v>
      </c>
      <c r="E39" s="14">
        <f t="shared" si="10"/>
        <v>0</v>
      </c>
      <c r="F39" s="14">
        <f t="shared" si="10"/>
        <v>0</v>
      </c>
      <c r="G39" s="14">
        <f t="shared" si="10"/>
        <v>0</v>
      </c>
      <c r="H39" s="14">
        <f t="shared" si="10"/>
        <v>0</v>
      </c>
      <c r="I39" s="14">
        <f t="shared" si="10"/>
        <v>0</v>
      </c>
      <c r="J39" s="14">
        <f t="shared" si="10"/>
        <v>0</v>
      </c>
      <c r="K39" s="13">
        <f t="shared" si="1"/>
        <v>0</v>
      </c>
    </row>
    <row r="40" spans="1:11" x14ac:dyDescent="0.25">
      <c r="A40" s="33"/>
      <c r="B40" s="34"/>
      <c r="C40" s="11" t="s">
        <v>14</v>
      </c>
      <c r="D40" s="14">
        <f t="shared" si="10"/>
        <v>0</v>
      </c>
      <c r="E40" s="14">
        <f t="shared" si="10"/>
        <v>0</v>
      </c>
      <c r="F40" s="14">
        <f t="shared" si="10"/>
        <v>0</v>
      </c>
      <c r="G40" s="14">
        <f t="shared" si="10"/>
        <v>0</v>
      </c>
      <c r="H40" s="14">
        <f t="shared" si="10"/>
        <v>0</v>
      </c>
      <c r="I40" s="14">
        <f t="shared" si="10"/>
        <v>0</v>
      </c>
      <c r="J40" s="14">
        <f t="shared" si="10"/>
        <v>0</v>
      </c>
      <c r="K40" s="13">
        <f t="shared" si="1"/>
        <v>0</v>
      </c>
    </row>
    <row r="41" spans="1:11" ht="32.25" customHeight="1" x14ac:dyDescent="0.25">
      <c r="A41" s="33"/>
      <c r="B41" s="34"/>
      <c r="C41" s="11" t="s">
        <v>15</v>
      </c>
      <c r="D41" s="14">
        <f t="shared" si="10"/>
        <v>0</v>
      </c>
      <c r="E41" s="14">
        <f t="shared" si="10"/>
        <v>0</v>
      </c>
      <c r="F41" s="14">
        <f t="shared" si="10"/>
        <v>0</v>
      </c>
      <c r="G41" s="14">
        <f t="shared" si="10"/>
        <v>0</v>
      </c>
      <c r="H41" s="14">
        <f t="shared" si="10"/>
        <v>0</v>
      </c>
      <c r="I41" s="14">
        <f t="shared" si="10"/>
        <v>0</v>
      </c>
      <c r="J41" s="14">
        <f t="shared" si="10"/>
        <v>0</v>
      </c>
      <c r="K41" s="13">
        <f t="shared" si="1"/>
        <v>0</v>
      </c>
    </row>
    <row r="42" spans="1:11" x14ac:dyDescent="0.25">
      <c r="A42" s="33"/>
      <c r="B42" s="34" t="s">
        <v>17</v>
      </c>
      <c r="C42" s="11" t="s">
        <v>4</v>
      </c>
      <c r="D42" s="14">
        <f>D43+D44+D45+D46</f>
        <v>65</v>
      </c>
      <c r="E42" s="14">
        <f t="shared" ref="E42:J42" si="11">E43+E44+E45+E46</f>
        <v>34.6</v>
      </c>
      <c r="F42" s="14">
        <f t="shared" si="11"/>
        <v>55</v>
      </c>
      <c r="G42" s="14">
        <f t="shared" si="11"/>
        <v>55</v>
      </c>
      <c r="H42" s="14">
        <f t="shared" si="11"/>
        <v>65</v>
      </c>
      <c r="I42" s="14">
        <f t="shared" si="11"/>
        <v>65</v>
      </c>
      <c r="J42" s="14">
        <f t="shared" si="11"/>
        <v>65</v>
      </c>
      <c r="K42" s="13">
        <f t="shared" si="1"/>
        <v>404.6</v>
      </c>
    </row>
    <row r="43" spans="1:11" x14ac:dyDescent="0.25">
      <c r="A43" s="33"/>
      <c r="B43" s="34"/>
      <c r="C43" s="11" t="s">
        <v>12</v>
      </c>
      <c r="D43" s="14">
        <f t="shared" ref="D43:J46" si="12">D68+D143</f>
        <v>65</v>
      </c>
      <c r="E43" s="14">
        <f t="shared" si="12"/>
        <v>34.6</v>
      </c>
      <c r="F43" s="14">
        <f t="shared" si="12"/>
        <v>55</v>
      </c>
      <c r="G43" s="14">
        <f t="shared" si="12"/>
        <v>55</v>
      </c>
      <c r="H43" s="14">
        <f t="shared" si="12"/>
        <v>65</v>
      </c>
      <c r="I43" s="14">
        <f t="shared" si="12"/>
        <v>65</v>
      </c>
      <c r="J43" s="14">
        <f t="shared" si="12"/>
        <v>65</v>
      </c>
      <c r="K43" s="13">
        <f t="shared" si="1"/>
        <v>404.6</v>
      </c>
    </row>
    <row r="44" spans="1:11" x14ac:dyDescent="0.25">
      <c r="A44" s="33"/>
      <c r="B44" s="34"/>
      <c r="C44" s="11" t="s">
        <v>13</v>
      </c>
      <c r="D44" s="14">
        <f t="shared" si="12"/>
        <v>0</v>
      </c>
      <c r="E44" s="14">
        <f t="shared" si="12"/>
        <v>0</v>
      </c>
      <c r="F44" s="14">
        <f t="shared" si="12"/>
        <v>0</v>
      </c>
      <c r="G44" s="14">
        <f t="shared" si="12"/>
        <v>0</v>
      </c>
      <c r="H44" s="14">
        <f t="shared" si="12"/>
        <v>0</v>
      </c>
      <c r="I44" s="14">
        <f t="shared" si="12"/>
        <v>0</v>
      </c>
      <c r="J44" s="14">
        <f t="shared" si="12"/>
        <v>0</v>
      </c>
      <c r="K44" s="13">
        <f t="shared" si="1"/>
        <v>0</v>
      </c>
    </row>
    <row r="45" spans="1:11" x14ac:dyDescent="0.25">
      <c r="A45" s="33"/>
      <c r="B45" s="34"/>
      <c r="C45" s="11" t="s">
        <v>14</v>
      </c>
      <c r="D45" s="14">
        <f t="shared" si="12"/>
        <v>0</v>
      </c>
      <c r="E45" s="14">
        <f t="shared" si="12"/>
        <v>0</v>
      </c>
      <c r="F45" s="14">
        <f t="shared" si="12"/>
        <v>0</v>
      </c>
      <c r="G45" s="14">
        <f t="shared" si="12"/>
        <v>0</v>
      </c>
      <c r="H45" s="14">
        <f t="shared" si="12"/>
        <v>0</v>
      </c>
      <c r="I45" s="14">
        <f t="shared" si="12"/>
        <v>0</v>
      </c>
      <c r="J45" s="14">
        <f t="shared" si="12"/>
        <v>0</v>
      </c>
      <c r="K45" s="13">
        <f t="shared" si="1"/>
        <v>0</v>
      </c>
    </row>
    <row r="46" spans="1:11" ht="82.5" customHeight="1" x14ac:dyDescent="0.25">
      <c r="A46" s="33"/>
      <c r="B46" s="34"/>
      <c r="C46" s="11" t="s">
        <v>15</v>
      </c>
      <c r="D46" s="14">
        <f t="shared" si="12"/>
        <v>0</v>
      </c>
      <c r="E46" s="14">
        <f t="shared" si="12"/>
        <v>0</v>
      </c>
      <c r="F46" s="14">
        <f t="shared" si="12"/>
        <v>0</v>
      </c>
      <c r="G46" s="14">
        <f t="shared" si="12"/>
        <v>0</v>
      </c>
      <c r="H46" s="14">
        <f t="shared" si="12"/>
        <v>0</v>
      </c>
      <c r="I46" s="14">
        <f t="shared" si="12"/>
        <v>0</v>
      </c>
      <c r="J46" s="14">
        <f t="shared" si="12"/>
        <v>0</v>
      </c>
      <c r="K46" s="13">
        <f t="shared" si="1"/>
        <v>0</v>
      </c>
    </row>
    <row r="47" spans="1:11" x14ac:dyDescent="0.25">
      <c r="A47" s="33"/>
      <c r="B47" s="34" t="s">
        <v>18</v>
      </c>
      <c r="C47" s="11" t="s">
        <v>4</v>
      </c>
      <c r="D47" s="14">
        <f>D48+D49+D50+D51</f>
        <v>2493.5</v>
      </c>
      <c r="E47" s="14">
        <f t="shared" ref="E47:J47" si="13">E48+E49+E50+E51</f>
        <v>5690.2</v>
      </c>
      <c r="F47" s="14">
        <f t="shared" si="13"/>
        <v>7023.5999999999995</v>
      </c>
      <c r="G47" s="14">
        <f t="shared" si="13"/>
        <v>7412.8</v>
      </c>
      <c r="H47" s="14">
        <f t="shared" si="13"/>
        <v>7647.2</v>
      </c>
      <c r="I47" s="14">
        <f t="shared" si="13"/>
        <v>4140.5</v>
      </c>
      <c r="J47" s="14">
        <f t="shared" si="13"/>
        <v>4030</v>
      </c>
      <c r="K47" s="13">
        <f t="shared" si="1"/>
        <v>38437.800000000003</v>
      </c>
    </row>
    <row r="48" spans="1:11" x14ac:dyDescent="0.25">
      <c r="A48" s="33"/>
      <c r="B48" s="34"/>
      <c r="C48" s="11" t="s">
        <v>12</v>
      </c>
      <c r="D48" s="14">
        <f>D98</f>
        <v>2493.5</v>
      </c>
      <c r="E48" s="14">
        <f t="shared" ref="E48:J48" si="14">E98</f>
        <v>3333.7</v>
      </c>
      <c r="F48" s="14">
        <f t="shared" si="14"/>
        <v>4783.8999999999996</v>
      </c>
      <c r="G48" s="14">
        <f t="shared" si="14"/>
        <v>6047.5</v>
      </c>
      <c r="H48" s="14">
        <f t="shared" si="14"/>
        <v>7647.2</v>
      </c>
      <c r="I48" s="14">
        <f t="shared" si="14"/>
        <v>4140.5</v>
      </c>
      <c r="J48" s="14">
        <f t="shared" si="14"/>
        <v>4030</v>
      </c>
      <c r="K48" s="13">
        <f t="shared" si="1"/>
        <v>32476.3</v>
      </c>
    </row>
    <row r="49" spans="1:11" x14ac:dyDescent="0.25">
      <c r="A49" s="33"/>
      <c r="B49" s="34"/>
      <c r="C49" s="11" t="s">
        <v>13</v>
      </c>
      <c r="D49" s="14">
        <f>D99</f>
        <v>0</v>
      </c>
      <c r="E49" s="14">
        <f t="shared" ref="E49:J49" si="15">E99</f>
        <v>2356.5</v>
      </c>
      <c r="F49" s="14">
        <f t="shared" si="15"/>
        <v>2239.6999999999998</v>
      </c>
      <c r="G49" s="14">
        <f t="shared" si="15"/>
        <v>1365.3</v>
      </c>
      <c r="H49" s="14">
        <f t="shared" si="15"/>
        <v>0</v>
      </c>
      <c r="I49" s="14">
        <f t="shared" si="15"/>
        <v>0</v>
      </c>
      <c r="J49" s="14">
        <f t="shared" si="15"/>
        <v>0</v>
      </c>
      <c r="K49" s="13">
        <f t="shared" si="1"/>
        <v>5961.5</v>
      </c>
    </row>
    <row r="50" spans="1:11" x14ac:dyDescent="0.25">
      <c r="A50" s="33"/>
      <c r="B50" s="34"/>
      <c r="C50" s="11" t="s">
        <v>14</v>
      </c>
      <c r="D50" s="14">
        <f>D100</f>
        <v>0</v>
      </c>
      <c r="E50" s="14">
        <f t="shared" ref="E50:J50" si="16">E100</f>
        <v>0</v>
      </c>
      <c r="F50" s="14">
        <f t="shared" si="16"/>
        <v>0</v>
      </c>
      <c r="G50" s="14">
        <f t="shared" si="16"/>
        <v>0</v>
      </c>
      <c r="H50" s="14">
        <f t="shared" si="16"/>
        <v>0</v>
      </c>
      <c r="I50" s="14">
        <f t="shared" si="16"/>
        <v>0</v>
      </c>
      <c r="J50" s="14">
        <f t="shared" si="16"/>
        <v>0</v>
      </c>
      <c r="K50" s="13">
        <f t="shared" si="1"/>
        <v>0</v>
      </c>
    </row>
    <row r="51" spans="1:11" ht="73.5" customHeight="1" x14ac:dyDescent="0.25">
      <c r="A51" s="33"/>
      <c r="B51" s="34"/>
      <c r="C51" s="11" t="s">
        <v>15</v>
      </c>
      <c r="D51" s="14">
        <f>D101</f>
        <v>0</v>
      </c>
      <c r="E51" s="14">
        <f t="shared" ref="E51:J51" si="17">E101</f>
        <v>0</v>
      </c>
      <c r="F51" s="14">
        <f t="shared" si="17"/>
        <v>0</v>
      </c>
      <c r="G51" s="14">
        <f t="shared" si="17"/>
        <v>0</v>
      </c>
      <c r="H51" s="14">
        <f t="shared" si="17"/>
        <v>0</v>
      </c>
      <c r="I51" s="14">
        <f t="shared" si="17"/>
        <v>0</v>
      </c>
      <c r="J51" s="14">
        <f t="shared" si="17"/>
        <v>0</v>
      </c>
      <c r="K51" s="13">
        <f t="shared" si="1"/>
        <v>0</v>
      </c>
    </row>
    <row r="52" spans="1:11" ht="41.25" customHeight="1" x14ac:dyDescent="0.25">
      <c r="A52" s="33"/>
      <c r="B52" s="34" t="s">
        <v>19</v>
      </c>
      <c r="C52" s="11" t="s">
        <v>4</v>
      </c>
      <c r="D52" s="14">
        <f>D53+D54+D55+D56</f>
        <v>0</v>
      </c>
      <c r="E52" s="14">
        <f t="shared" ref="E52:J52" si="18">E53+E54+E55+E56</f>
        <v>0</v>
      </c>
      <c r="F52" s="14">
        <f t="shared" si="18"/>
        <v>0</v>
      </c>
      <c r="G52" s="14">
        <f t="shared" si="18"/>
        <v>0</v>
      </c>
      <c r="H52" s="14">
        <f t="shared" si="18"/>
        <v>142.4</v>
      </c>
      <c r="I52" s="14">
        <f>I53+I54+I55+I56</f>
        <v>142.4</v>
      </c>
      <c r="J52" s="14">
        <f t="shared" si="18"/>
        <v>142.4</v>
      </c>
      <c r="K52" s="13">
        <f t="shared" si="1"/>
        <v>427.20000000000005</v>
      </c>
    </row>
    <row r="53" spans="1:11" x14ac:dyDescent="0.25">
      <c r="A53" s="33"/>
      <c r="B53" s="34"/>
      <c r="C53" s="11" t="s">
        <v>12</v>
      </c>
      <c r="D53" s="14">
        <f>D178</f>
        <v>0</v>
      </c>
      <c r="E53" s="14">
        <f t="shared" ref="E53:J53" si="19">E178</f>
        <v>0</v>
      </c>
      <c r="F53" s="14">
        <f t="shared" si="19"/>
        <v>0</v>
      </c>
      <c r="G53" s="14">
        <f t="shared" si="19"/>
        <v>0</v>
      </c>
      <c r="H53" s="14">
        <f t="shared" si="19"/>
        <v>0</v>
      </c>
      <c r="I53" s="14">
        <f t="shared" si="19"/>
        <v>0</v>
      </c>
      <c r="J53" s="14">
        <f t="shared" si="19"/>
        <v>0</v>
      </c>
      <c r="K53" s="13">
        <f t="shared" si="1"/>
        <v>0</v>
      </c>
    </row>
    <row r="54" spans="1:11" x14ac:dyDescent="0.25">
      <c r="A54" s="33"/>
      <c r="B54" s="34"/>
      <c r="C54" s="11" t="s">
        <v>13</v>
      </c>
      <c r="D54" s="14">
        <f>D169</f>
        <v>0</v>
      </c>
      <c r="E54" s="14">
        <f t="shared" ref="E54:J54" si="20">E169</f>
        <v>0</v>
      </c>
      <c r="F54" s="14">
        <f t="shared" si="20"/>
        <v>0</v>
      </c>
      <c r="G54" s="14">
        <f t="shared" si="20"/>
        <v>0</v>
      </c>
      <c r="H54" s="14">
        <f t="shared" si="20"/>
        <v>142.4</v>
      </c>
      <c r="I54" s="14">
        <f t="shared" si="20"/>
        <v>142.4</v>
      </c>
      <c r="J54" s="14">
        <f t="shared" si="20"/>
        <v>142.4</v>
      </c>
      <c r="K54" s="13">
        <f t="shared" si="1"/>
        <v>427.20000000000005</v>
      </c>
    </row>
    <row r="55" spans="1:11" x14ac:dyDescent="0.25">
      <c r="A55" s="33"/>
      <c r="B55" s="34"/>
      <c r="C55" s="11" t="s">
        <v>14</v>
      </c>
      <c r="D55" s="14">
        <f>D170</f>
        <v>0</v>
      </c>
      <c r="E55" s="14">
        <f t="shared" ref="E55:J55" si="21">E170</f>
        <v>0</v>
      </c>
      <c r="F55" s="14">
        <f t="shared" si="21"/>
        <v>0</v>
      </c>
      <c r="G55" s="14">
        <f t="shared" si="21"/>
        <v>0</v>
      </c>
      <c r="H55" s="14">
        <f t="shared" si="21"/>
        <v>0</v>
      </c>
      <c r="I55" s="14">
        <f t="shared" si="21"/>
        <v>0</v>
      </c>
      <c r="J55" s="14">
        <f t="shared" si="21"/>
        <v>0</v>
      </c>
      <c r="K55" s="13">
        <f t="shared" si="1"/>
        <v>0</v>
      </c>
    </row>
    <row r="56" spans="1:11" x14ac:dyDescent="0.25">
      <c r="A56" s="36"/>
      <c r="B56" s="34"/>
      <c r="C56" s="11" t="s">
        <v>15</v>
      </c>
      <c r="D56" s="14">
        <f>D171</f>
        <v>0</v>
      </c>
      <c r="E56" s="14">
        <f t="shared" ref="E56:J56" si="22">E171</f>
        <v>0</v>
      </c>
      <c r="F56" s="14">
        <f t="shared" si="22"/>
        <v>0</v>
      </c>
      <c r="G56" s="14">
        <f t="shared" si="22"/>
        <v>0</v>
      </c>
      <c r="H56" s="14">
        <f t="shared" si="22"/>
        <v>0</v>
      </c>
      <c r="I56" s="14">
        <f t="shared" si="22"/>
        <v>0</v>
      </c>
      <c r="J56" s="14">
        <f t="shared" si="22"/>
        <v>0</v>
      </c>
      <c r="K56" s="13">
        <f t="shared" si="1"/>
        <v>0</v>
      </c>
    </row>
    <row r="57" spans="1:11" x14ac:dyDescent="0.25">
      <c r="A57" s="36" t="s">
        <v>20</v>
      </c>
      <c r="B57" s="35" t="s">
        <v>6</v>
      </c>
      <c r="C57" s="11" t="s">
        <v>4</v>
      </c>
      <c r="D57" s="14">
        <f>D58+D59+D60+D61</f>
        <v>20</v>
      </c>
      <c r="E57" s="14">
        <f t="shared" ref="E57:J57" si="23">E58+E59+E60+E61</f>
        <v>20</v>
      </c>
      <c r="F57" s="14">
        <f t="shared" si="23"/>
        <v>20</v>
      </c>
      <c r="G57" s="14">
        <f t="shared" si="23"/>
        <v>20</v>
      </c>
      <c r="H57" s="14">
        <f t="shared" si="23"/>
        <v>30</v>
      </c>
      <c r="I57" s="14">
        <f t="shared" si="23"/>
        <v>30</v>
      </c>
      <c r="J57" s="14">
        <f t="shared" si="23"/>
        <v>30</v>
      </c>
      <c r="K57" s="13">
        <f t="shared" ref="K57:K77" si="24">D57+E57+F57+G57+H57+I57+J57</f>
        <v>170</v>
      </c>
    </row>
    <row r="58" spans="1:11" x14ac:dyDescent="0.25">
      <c r="A58" s="35"/>
      <c r="B58" s="35"/>
      <c r="C58" s="11" t="s">
        <v>12</v>
      </c>
      <c r="D58" s="14">
        <f>D63+D68</f>
        <v>20</v>
      </c>
      <c r="E58" s="14">
        <f t="shared" ref="E58:J58" si="25">E63+E68</f>
        <v>20</v>
      </c>
      <c r="F58" s="14">
        <f t="shared" si="25"/>
        <v>20</v>
      </c>
      <c r="G58" s="14">
        <f t="shared" si="25"/>
        <v>20</v>
      </c>
      <c r="H58" s="14">
        <f t="shared" si="25"/>
        <v>30</v>
      </c>
      <c r="I58" s="14">
        <f t="shared" si="25"/>
        <v>30</v>
      </c>
      <c r="J58" s="14">
        <f t="shared" si="25"/>
        <v>30</v>
      </c>
      <c r="K58" s="13">
        <f t="shared" si="24"/>
        <v>170</v>
      </c>
    </row>
    <row r="59" spans="1:11" x14ac:dyDescent="0.25">
      <c r="A59" s="35"/>
      <c r="B59" s="35"/>
      <c r="C59" s="11" t="s">
        <v>13</v>
      </c>
      <c r="D59" s="14">
        <f>D74+D79</f>
        <v>0</v>
      </c>
      <c r="E59" s="14">
        <f t="shared" ref="E59:J59" si="26">E74+E79</f>
        <v>0</v>
      </c>
      <c r="F59" s="14">
        <f t="shared" si="26"/>
        <v>0</v>
      </c>
      <c r="G59" s="14">
        <f t="shared" si="26"/>
        <v>0</v>
      </c>
      <c r="H59" s="14">
        <f t="shared" si="26"/>
        <v>0</v>
      </c>
      <c r="I59" s="14">
        <f t="shared" si="26"/>
        <v>0</v>
      </c>
      <c r="J59" s="14">
        <f t="shared" si="26"/>
        <v>0</v>
      </c>
      <c r="K59" s="13">
        <f t="shared" si="24"/>
        <v>0</v>
      </c>
    </row>
    <row r="60" spans="1:11" x14ac:dyDescent="0.25">
      <c r="A60" s="35"/>
      <c r="B60" s="35"/>
      <c r="C60" s="11" t="s">
        <v>14</v>
      </c>
      <c r="D60" s="14">
        <f>D65+D75</f>
        <v>0</v>
      </c>
      <c r="E60" s="14">
        <f t="shared" ref="E60:J60" si="27">E65+E75</f>
        <v>0</v>
      </c>
      <c r="F60" s="14">
        <f t="shared" si="27"/>
        <v>0</v>
      </c>
      <c r="G60" s="14">
        <f t="shared" si="27"/>
        <v>0</v>
      </c>
      <c r="H60" s="14">
        <f t="shared" si="27"/>
        <v>0</v>
      </c>
      <c r="I60" s="14">
        <f t="shared" si="27"/>
        <v>0</v>
      </c>
      <c r="J60" s="14">
        <f t="shared" si="27"/>
        <v>0</v>
      </c>
      <c r="K60" s="13">
        <f t="shared" si="24"/>
        <v>0</v>
      </c>
    </row>
    <row r="61" spans="1:11" x14ac:dyDescent="0.25">
      <c r="A61" s="35"/>
      <c r="B61" s="35"/>
      <c r="C61" s="11" t="s">
        <v>15</v>
      </c>
      <c r="D61" s="14">
        <f>D66+D71</f>
        <v>0</v>
      </c>
      <c r="E61" s="14">
        <f t="shared" ref="E61:J61" si="28">E66+E71</f>
        <v>0</v>
      </c>
      <c r="F61" s="14">
        <f t="shared" si="28"/>
        <v>0</v>
      </c>
      <c r="G61" s="14">
        <f t="shared" si="28"/>
        <v>0</v>
      </c>
      <c r="H61" s="14">
        <f t="shared" si="28"/>
        <v>0</v>
      </c>
      <c r="I61" s="14">
        <f t="shared" si="28"/>
        <v>0</v>
      </c>
      <c r="J61" s="14">
        <f t="shared" si="28"/>
        <v>0</v>
      </c>
      <c r="K61" s="13">
        <f t="shared" si="24"/>
        <v>0</v>
      </c>
    </row>
    <row r="62" spans="1:11" x14ac:dyDescent="0.25">
      <c r="A62" s="35"/>
      <c r="B62" s="35" t="s">
        <v>16</v>
      </c>
      <c r="C62" s="11" t="s">
        <v>4</v>
      </c>
      <c r="D62" s="14">
        <f>D77+D82</f>
        <v>10</v>
      </c>
      <c r="E62" s="14">
        <f t="shared" ref="E62:J62" si="29">E77+E82</f>
        <v>10</v>
      </c>
      <c r="F62" s="14">
        <f t="shared" si="29"/>
        <v>10</v>
      </c>
      <c r="G62" s="14">
        <f t="shared" si="29"/>
        <v>10</v>
      </c>
      <c r="H62" s="14">
        <f t="shared" si="29"/>
        <v>20</v>
      </c>
      <c r="I62" s="14">
        <f t="shared" si="29"/>
        <v>20</v>
      </c>
      <c r="J62" s="14">
        <f t="shared" si="29"/>
        <v>20</v>
      </c>
      <c r="K62" s="13">
        <f t="shared" si="24"/>
        <v>100</v>
      </c>
    </row>
    <row r="63" spans="1:11" x14ac:dyDescent="0.25">
      <c r="A63" s="35"/>
      <c r="B63" s="35"/>
      <c r="C63" s="11" t="s">
        <v>12</v>
      </c>
      <c r="D63" s="14">
        <f>D78+D83</f>
        <v>10</v>
      </c>
      <c r="E63" s="14">
        <f t="shared" ref="E63:J63" si="30">E78+E83</f>
        <v>10</v>
      </c>
      <c r="F63" s="14">
        <f t="shared" si="30"/>
        <v>10</v>
      </c>
      <c r="G63" s="14">
        <f t="shared" si="30"/>
        <v>10</v>
      </c>
      <c r="H63" s="14">
        <f t="shared" si="30"/>
        <v>20</v>
      </c>
      <c r="I63" s="14">
        <f t="shared" si="30"/>
        <v>20</v>
      </c>
      <c r="J63" s="14">
        <f t="shared" si="30"/>
        <v>20</v>
      </c>
      <c r="K63" s="13">
        <f t="shared" si="24"/>
        <v>100</v>
      </c>
    </row>
    <row r="64" spans="1:11" x14ac:dyDescent="0.25">
      <c r="A64" s="35"/>
      <c r="B64" s="35"/>
      <c r="C64" s="11" t="s">
        <v>13</v>
      </c>
      <c r="D64" s="14">
        <f>D79+D84</f>
        <v>0</v>
      </c>
      <c r="E64" s="14">
        <f t="shared" ref="E64:J64" si="31">E79+E84</f>
        <v>0</v>
      </c>
      <c r="F64" s="14">
        <f t="shared" si="31"/>
        <v>0</v>
      </c>
      <c r="G64" s="14">
        <f t="shared" si="31"/>
        <v>0</v>
      </c>
      <c r="H64" s="14">
        <f t="shared" si="31"/>
        <v>0</v>
      </c>
      <c r="I64" s="14">
        <f t="shared" si="31"/>
        <v>0</v>
      </c>
      <c r="J64" s="14">
        <f t="shared" si="31"/>
        <v>0</v>
      </c>
      <c r="K64" s="13">
        <f t="shared" si="24"/>
        <v>0</v>
      </c>
    </row>
    <row r="65" spans="1:11" ht="41.25" customHeight="1" x14ac:dyDescent="0.25">
      <c r="A65" s="35"/>
      <c r="B65" s="35"/>
      <c r="C65" s="11" t="s">
        <v>14</v>
      </c>
      <c r="D65" s="14">
        <f>D80+D85</f>
        <v>0</v>
      </c>
      <c r="E65" s="14">
        <f t="shared" ref="E65:J65" si="32">E80+E85</f>
        <v>0</v>
      </c>
      <c r="F65" s="14">
        <f t="shared" si="32"/>
        <v>0</v>
      </c>
      <c r="G65" s="14">
        <f t="shared" si="32"/>
        <v>0</v>
      </c>
      <c r="H65" s="14">
        <f t="shared" si="32"/>
        <v>0</v>
      </c>
      <c r="I65" s="14">
        <f t="shared" si="32"/>
        <v>0</v>
      </c>
      <c r="J65" s="14">
        <f t="shared" si="32"/>
        <v>0</v>
      </c>
      <c r="K65" s="13">
        <f t="shared" si="24"/>
        <v>0</v>
      </c>
    </row>
    <row r="66" spans="1:11" x14ac:dyDescent="0.25">
      <c r="A66" s="35"/>
      <c r="B66" s="35"/>
      <c r="C66" s="11" t="s">
        <v>15</v>
      </c>
      <c r="D66" s="14">
        <f>D81+D86</f>
        <v>0</v>
      </c>
      <c r="E66" s="14">
        <f t="shared" ref="E66:J66" si="33">E81+E86</f>
        <v>0</v>
      </c>
      <c r="F66" s="14">
        <f t="shared" si="33"/>
        <v>0</v>
      </c>
      <c r="G66" s="14">
        <f t="shared" si="33"/>
        <v>0</v>
      </c>
      <c r="H66" s="14">
        <f t="shared" si="33"/>
        <v>0</v>
      </c>
      <c r="I66" s="14">
        <f t="shared" si="33"/>
        <v>0</v>
      </c>
      <c r="J66" s="14">
        <f t="shared" si="33"/>
        <v>0</v>
      </c>
      <c r="K66" s="13">
        <f t="shared" si="24"/>
        <v>0</v>
      </c>
    </row>
    <row r="67" spans="1:11" x14ac:dyDescent="0.25">
      <c r="A67" s="35"/>
      <c r="B67" s="35" t="s">
        <v>17</v>
      </c>
      <c r="C67" s="11" t="s">
        <v>4</v>
      </c>
      <c r="D67" s="14">
        <f>D72</f>
        <v>10</v>
      </c>
      <c r="E67" s="14">
        <f t="shared" ref="E67:J67" si="34">E72</f>
        <v>10</v>
      </c>
      <c r="F67" s="14">
        <f t="shared" si="34"/>
        <v>10</v>
      </c>
      <c r="G67" s="14">
        <f t="shared" si="34"/>
        <v>10</v>
      </c>
      <c r="H67" s="14">
        <f t="shared" si="34"/>
        <v>10</v>
      </c>
      <c r="I67" s="14">
        <f t="shared" si="34"/>
        <v>10</v>
      </c>
      <c r="J67" s="14">
        <f t="shared" si="34"/>
        <v>10</v>
      </c>
      <c r="K67" s="13">
        <f t="shared" si="24"/>
        <v>70</v>
      </c>
    </row>
    <row r="68" spans="1:11" x14ac:dyDescent="0.25">
      <c r="A68" s="35"/>
      <c r="B68" s="35"/>
      <c r="C68" s="11" t="s">
        <v>12</v>
      </c>
      <c r="D68" s="14">
        <f>D73</f>
        <v>10</v>
      </c>
      <c r="E68" s="14">
        <f t="shared" ref="E68:J68" si="35">E73</f>
        <v>10</v>
      </c>
      <c r="F68" s="14">
        <f t="shared" si="35"/>
        <v>10</v>
      </c>
      <c r="G68" s="14">
        <f t="shared" si="35"/>
        <v>10</v>
      </c>
      <c r="H68" s="14">
        <f t="shared" si="35"/>
        <v>10</v>
      </c>
      <c r="I68" s="14">
        <f t="shared" si="35"/>
        <v>10</v>
      </c>
      <c r="J68" s="14">
        <f t="shared" si="35"/>
        <v>10</v>
      </c>
      <c r="K68" s="13">
        <f t="shared" si="24"/>
        <v>70</v>
      </c>
    </row>
    <row r="69" spans="1:11" x14ac:dyDescent="0.25">
      <c r="A69" s="35"/>
      <c r="B69" s="35"/>
      <c r="C69" s="11" t="s">
        <v>13</v>
      </c>
      <c r="D69" s="14">
        <f>D74</f>
        <v>0</v>
      </c>
      <c r="E69" s="14">
        <f t="shared" ref="E69:J69" si="36">E74</f>
        <v>0</v>
      </c>
      <c r="F69" s="14">
        <f t="shared" si="36"/>
        <v>0</v>
      </c>
      <c r="G69" s="14">
        <f t="shared" si="36"/>
        <v>0</v>
      </c>
      <c r="H69" s="14">
        <f t="shared" si="36"/>
        <v>0</v>
      </c>
      <c r="I69" s="14">
        <f t="shared" si="36"/>
        <v>0</v>
      </c>
      <c r="J69" s="14">
        <f t="shared" si="36"/>
        <v>0</v>
      </c>
      <c r="K69" s="13">
        <f t="shared" si="24"/>
        <v>0</v>
      </c>
    </row>
    <row r="70" spans="1:11" x14ac:dyDescent="0.25">
      <c r="A70" s="35"/>
      <c r="B70" s="35"/>
      <c r="C70" s="11" t="s">
        <v>14</v>
      </c>
      <c r="D70" s="14">
        <f>D75</f>
        <v>0</v>
      </c>
      <c r="E70" s="14">
        <f t="shared" ref="E70:J70" si="37">E75</f>
        <v>0</v>
      </c>
      <c r="F70" s="14">
        <f t="shared" si="37"/>
        <v>0</v>
      </c>
      <c r="G70" s="14">
        <f t="shared" si="37"/>
        <v>0</v>
      </c>
      <c r="H70" s="14">
        <f t="shared" si="37"/>
        <v>0</v>
      </c>
      <c r="I70" s="14">
        <f t="shared" si="37"/>
        <v>0</v>
      </c>
      <c r="J70" s="14">
        <f t="shared" si="37"/>
        <v>0</v>
      </c>
      <c r="K70" s="13">
        <f t="shared" si="24"/>
        <v>0</v>
      </c>
    </row>
    <row r="71" spans="1:11" ht="83.25" customHeight="1" x14ac:dyDescent="0.25">
      <c r="A71" s="35"/>
      <c r="B71" s="35"/>
      <c r="C71" s="11" t="s">
        <v>15</v>
      </c>
      <c r="D71" s="14">
        <f>D76</f>
        <v>0</v>
      </c>
      <c r="E71" s="14">
        <f t="shared" ref="E71:J71" si="38">E76</f>
        <v>0</v>
      </c>
      <c r="F71" s="14">
        <f t="shared" si="38"/>
        <v>0</v>
      </c>
      <c r="G71" s="14">
        <f t="shared" si="38"/>
        <v>0</v>
      </c>
      <c r="H71" s="14">
        <f t="shared" si="38"/>
        <v>0</v>
      </c>
      <c r="I71" s="14">
        <f t="shared" si="38"/>
        <v>0</v>
      </c>
      <c r="J71" s="14">
        <f t="shared" si="38"/>
        <v>0</v>
      </c>
      <c r="K71" s="13">
        <f t="shared" si="24"/>
        <v>0</v>
      </c>
    </row>
    <row r="72" spans="1:11" x14ac:dyDescent="0.25">
      <c r="A72" s="35" t="s">
        <v>21</v>
      </c>
      <c r="B72" s="32" t="s">
        <v>22</v>
      </c>
      <c r="C72" s="11" t="s">
        <v>4</v>
      </c>
      <c r="D72" s="14">
        <f t="shared" ref="D72:J72" si="39">D73</f>
        <v>10</v>
      </c>
      <c r="E72" s="14">
        <f t="shared" si="39"/>
        <v>10</v>
      </c>
      <c r="F72" s="14">
        <f t="shared" si="39"/>
        <v>10</v>
      </c>
      <c r="G72" s="14">
        <f t="shared" si="39"/>
        <v>10</v>
      </c>
      <c r="H72" s="14">
        <f t="shared" si="39"/>
        <v>10</v>
      </c>
      <c r="I72" s="14">
        <f t="shared" si="39"/>
        <v>10</v>
      </c>
      <c r="J72" s="14">
        <f t="shared" si="39"/>
        <v>10</v>
      </c>
      <c r="K72" s="13">
        <f t="shared" si="24"/>
        <v>70</v>
      </c>
    </row>
    <row r="73" spans="1:11" x14ac:dyDescent="0.25">
      <c r="A73" s="35"/>
      <c r="B73" s="43"/>
      <c r="C73" s="11" t="s">
        <v>12</v>
      </c>
      <c r="D73" s="14">
        <v>10</v>
      </c>
      <c r="E73" s="14">
        <v>10</v>
      </c>
      <c r="F73" s="14">
        <v>10</v>
      </c>
      <c r="G73" s="14">
        <v>10</v>
      </c>
      <c r="H73" s="14">
        <v>10</v>
      </c>
      <c r="I73" s="14">
        <v>10</v>
      </c>
      <c r="J73" s="14">
        <v>10</v>
      </c>
      <c r="K73" s="13">
        <f t="shared" si="24"/>
        <v>70</v>
      </c>
    </row>
    <row r="74" spans="1:11" x14ac:dyDescent="0.25">
      <c r="A74" s="35"/>
      <c r="B74" s="43"/>
      <c r="C74" s="11" t="s">
        <v>13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3">
        <f t="shared" si="24"/>
        <v>0</v>
      </c>
    </row>
    <row r="75" spans="1:11" x14ac:dyDescent="0.25">
      <c r="A75" s="35"/>
      <c r="B75" s="43"/>
      <c r="C75" s="11" t="s">
        <v>14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3">
        <f t="shared" si="24"/>
        <v>0</v>
      </c>
    </row>
    <row r="76" spans="1:11" ht="74.25" customHeight="1" x14ac:dyDescent="0.25">
      <c r="A76" s="35"/>
      <c r="B76" s="44"/>
      <c r="C76" s="11" t="s">
        <v>15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3">
        <f t="shared" si="24"/>
        <v>0</v>
      </c>
    </row>
    <row r="77" spans="1:11" x14ac:dyDescent="0.25">
      <c r="A77" s="35" t="s">
        <v>23</v>
      </c>
      <c r="B77" s="35" t="s">
        <v>16</v>
      </c>
      <c r="C77" s="11" t="s">
        <v>4</v>
      </c>
      <c r="D77" s="14">
        <f>D78</f>
        <v>10</v>
      </c>
      <c r="E77" s="14">
        <f t="shared" ref="E77:J77" si="40">E78</f>
        <v>10</v>
      </c>
      <c r="F77" s="14">
        <f t="shared" si="40"/>
        <v>10</v>
      </c>
      <c r="G77" s="14">
        <f t="shared" si="40"/>
        <v>10</v>
      </c>
      <c r="H77" s="14">
        <f t="shared" si="40"/>
        <v>10</v>
      </c>
      <c r="I77" s="14">
        <f t="shared" si="40"/>
        <v>10</v>
      </c>
      <c r="J77" s="14">
        <f t="shared" si="40"/>
        <v>10</v>
      </c>
      <c r="K77" s="13">
        <f t="shared" si="24"/>
        <v>70</v>
      </c>
    </row>
    <row r="78" spans="1:11" x14ac:dyDescent="0.25">
      <c r="A78" s="35"/>
      <c r="B78" s="35"/>
      <c r="C78" s="11" t="s">
        <v>12</v>
      </c>
      <c r="D78" s="14">
        <v>10</v>
      </c>
      <c r="E78" s="14">
        <v>10</v>
      </c>
      <c r="F78" s="14">
        <v>10</v>
      </c>
      <c r="G78" s="14">
        <v>10</v>
      </c>
      <c r="H78" s="14">
        <v>10</v>
      </c>
      <c r="I78" s="14">
        <v>10</v>
      </c>
      <c r="J78" s="14">
        <v>10</v>
      </c>
      <c r="K78" s="13">
        <f t="shared" ref="K78:K86" si="41">D78+E78+F78+G78+H78+I78+J78</f>
        <v>70</v>
      </c>
    </row>
    <row r="79" spans="1:11" x14ac:dyDescent="0.25">
      <c r="A79" s="35"/>
      <c r="B79" s="35"/>
      <c r="C79" s="11" t="s">
        <v>13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3">
        <f t="shared" si="41"/>
        <v>0</v>
      </c>
    </row>
    <row r="80" spans="1:11" x14ac:dyDescent="0.25">
      <c r="A80" s="35"/>
      <c r="B80" s="35"/>
      <c r="C80" s="11" t="s">
        <v>14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3">
        <f t="shared" si="41"/>
        <v>0</v>
      </c>
    </row>
    <row r="81" spans="1:12" ht="63.75" customHeight="1" x14ac:dyDescent="0.25">
      <c r="A81" s="35"/>
      <c r="B81" s="35"/>
      <c r="C81" s="11" t="s">
        <v>15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3">
        <f t="shared" si="41"/>
        <v>0</v>
      </c>
    </row>
    <row r="82" spans="1:12" x14ac:dyDescent="0.25">
      <c r="A82" s="32" t="str">
        <f>'приложение 10'!A85</f>
        <v>Основное мероприятие 1.3. «Укрепление межнационального и межконфессионального согласия, поддержки и развитию языков и культуры народов РФ»</v>
      </c>
      <c r="B82" s="32" t="str">
        <f>'приложение 10'!B85</f>
        <v>Комитет по образованию администрации Тулунского муниципального района</v>
      </c>
      <c r="C82" s="11" t="s">
        <v>4</v>
      </c>
      <c r="D82" s="19">
        <f>D83+D84+D85+D86</f>
        <v>0</v>
      </c>
      <c r="E82" s="19">
        <f t="shared" ref="E82:J82" si="42">E83+E84+E85+E86</f>
        <v>0</v>
      </c>
      <c r="F82" s="19">
        <f t="shared" si="42"/>
        <v>0</v>
      </c>
      <c r="G82" s="19">
        <f t="shared" si="42"/>
        <v>0</v>
      </c>
      <c r="H82" s="19">
        <f t="shared" si="42"/>
        <v>10</v>
      </c>
      <c r="I82" s="19">
        <f t="shared" si="42"/>
        <v>10</v>
      </c>
      <c r="J82" s="19">
        <f t="shared" si="42"/>
        <v>10</v>
      </c>
      <c r="K82" s="13">
        <f t="shared" si="41"/>
        <v>30</v>
      </c>
    </row>
    <row r="83" spans="1:12" x14ac:dyDescent="0.25">
      <c r="A83" s="33"/>
      <c r="B83" s="33"/>
      <c r="C83" s="11" t="s">
        <v>12</v>
      </c>
      <c r="D83" s="19">
        <f>'приложение 10'!D86</f>
        <v>0</v>
      </c>
      <c r="E83" s="19">
        <f>'приложение 10'!D86</f>
        <v>0</v>
      </c>
      <c r="F83" s="19">
        <f>'приложение 10'!E86</f>
        <v>0</v>
      </c>
      <c r="G83" s="19">
        <v>0</v>
      </c>
      <c r="H83" s="19">
        <v>10</v>
      </c>
      <c r="I83" s="19">
        <v>10</v>
      </c>
      <c r="J83" s="19">
        <v>10</v>
      </c>
      <c r="K83" s="13">
        <f t="shared" si="41"/>
        <v>30</v>
      </c>
    </row>
    <row r="84" spans="1:12" x14ac:dyDescent="0.25">
      <c r="A84" s="33"/>
      <c r="B84" s="33"/>
      <c r="C84" s="11" t="s">
        <v>13</v>
      </c>
      <c r="D84" s="14">
        <f>'приложение 10'!D87</f>
        <v>0</v>
      </c>
      <c r="E84" s="14">
        <f>'приложение 10'!D87</f>
        <v>0</v>
      </c>
      <c r="F84" s="14">
        <f>'приложение 10'!E87</f>
        <v>0</v>
      </c>
      <c r="G84" s="14">
        <v>0</v>
      </c>
      <c r="H84" s="14">
        <v>0</v>
      </c>
      <c r="I84" s="14">
        <v>0</v>
      </c>
      <c r="J84" s="14">
        <v>0</v>
      </c>
      <c r="K84" s="13">
        <f t="shared" si="41"/>
        <v>0</v>
      </c>
    </row>
    <row r="85" spans="1:12" x14ac:dyDescent="0.25">
      <c r="A85" s="33"/>
      <c r="B85" s="33"/>
      <c r="C85" s="11" t="s">
        <v>14</v>
      </c>
      <c r="D85" s="14">
        <f>'приложение 10'!D88</f>
        <v>0</v>
      </c>
      <c r="E85" s="14">
        <f>'приложение 10'!D88</f>
        <v>0</v>
      </c>
      <c r="F85" s="14">
        <f>'приложение 10'!E88</f>
        <v>0</v>
      </c>
      <c r="G85" s="14">
        <v>0</v>
      </c>
      <c r="H85" s="14">
        <v>0</v>
      </c>
      <c r="I85" s="14">
        <v>0</v>
      </c>
      <c r="J85" s="14">
        <v>0</v>
      </c>
      <c r="K85" s="13">
        <f t="shared" si="41"/>
        <v>0</v>
      </c>
    </row>
    <row r="86" spans="1:12" ht="48" customHeight="1" x14ac:dyDescent="0.25">
      <c r="A86" s="36"/>
      <c r="B86" s="36"/>
      <c r="C86" s="11" t="s">
        <v>15</v>
      </c>
      <c r="D86" s="14">
        <f>'приложение 10'!D89</f>
        <v>0</v>
      </c>
      <c r="E86" s="14">
        <f>'приложение 10'!D89</f>
        <v>0</v>
      </c>
      <c r="F86" s="14">
        <f>'приложение 10'!E89</f>
        <v>0</v>
      </c>
      <c r="G86" s="14">
        <v>0</v>
      </c>
      <c r="H86" s="14">
        <v>0</v>
      </c>
      <c r="I86" s="14">
        <v>0</v>
      </c>
      <c r="J86" s="14">
        <v>0</v>
      </c>
      <c r="K86" s="13">
        <f t="shared" si="41"/>
        <v>0</v>
      </c>
    </row>
    <row r="87" spans="1:12" x14ac:dyDescent="0.25">
      <c r="A87" s="35" t="s">
        <v>24</v>
      </c>
      <c r="B87" s="31" t="s">
        <v>6</v>
      </c>
      <c r="C87" s="11" t="s">
        <v>4</v>
      </c>
      <c r="D87" s="14">
        <f>D88+D89+D90+D91</f>
        <v>27485.7</v>
      </c>
      <c r="E87" s="14">
        <f t="shared" ref="E87:J87" si="43">E88+E89+E90+E91</f>
        <v>25940.2</v>
      </c>
      <c r="F87" s="14">
        <f t="shared" si="43"/>
        <v>9593.5999999999985</v>
      </c>
      <c r="G87" s="14">
        <f t="shared" si="43"/>
        <v>9958.7999999999993</v>
      </c>
      <c r="H87" s="14">
        <f t="shared" si="43"/>
        <v>7697.2</v>
      </c>
      <c r="I87" s="14">
        <f t="shared" si="43"/>
        <v>4190.5</v>
      </c>
      <c r="J87" s="14">
        <f t="shared" si="43"/>
        <v>4080</v>
      </c>
      <c r="K87" s="13">
        <f t="shared" ref="K87:K118" si="44">SUM(D87:J87)</f>
        <v>88946</v>
      </c>
    </row>
    <row r="88" spans="1:12" x14ac:dyDescent="0.25">
      <c r="A88" s="35"/>
      <c r="B88" s="31"/>
      <c r="C88" s="11" t="s">
        <v>12</v>
      </c>
      <c r="D88" s="14">
        <f>D93+D98</f>
        <v>2493.5</v>
      </c>
      <c r="E88" s="14">
        <f t="shared" ref="E88:J88" si="45">E93+E98</f>
        <v>3383.7</v>
      </c>
      <c r="F88" s="14">
        <f t="shared" si="45"/>
        <v>7353.9</v>
      </c>
      <c r="G88" s="14">
        <f t="shared" si="45"/>
        <v>8593.5</v>
      </c>
      <c r="H88" s="14">
        <f t="shared" si="45"/>
        <v>7697.2</v>
      </c>
      <c r="I88" s="14">
        <f t="shared" si="45"/>
        <v>4190.5</v>
      </c>
      <c r="J88" s="14">
        <f t="shared" si="45"/>
        <v>4080</v>
      </c>
      <c r="K88" s="13">
        <f t="shared" si="44"/>
        <v>37792.300000000003</v>
      </c>
    </row>
    <row r="89" spans="1:12" x14ac:dyDescent="0.25">
      <c r="A89" s="35"/>
      <c r="B89" s="31"/>
      <c r="C89" s="11" t="s">
        <v>13</v>
      </c>
      <c r="D89" s="14">
        <f>D94+D99</f>
        <v>4792.2</v>
      </c>
      <c r="E89" s="14">
        <f t="shared" ref="E89:J89" si="46">E94+E99</f>
        <v>2356.5</v>
      </c>
      <c r="F89" s="14">
        <f t="shared" si="46"/>
        <v>2239.6999999999998</v>
      </c>
      <c r="G89" s="14">
        <f t="shared" si="46"/>
        <v>1365.3</v>
      </c>
      <c r="H89" s="14">
        <f t="shared" si="46"/>
        <v>0</v>
      </c>
      <c r="I89" s="14">
        <f t="shared" si="46"/>
        <v>0</v>
      </c>
      <c r="J89" s="14">
        <f t="shared" si="46"/>
        <v>0</v>
      </c>
      <c r="K89" s="13">
        <f t="shared" si="44"/>
        <v>10753.699999999999</v>
      </c>
    </row>
    <row r="90" spans="1:12" x14ac:dyDescent="0.25">
      <c r="A90" s="35"/>
      <c r="B90" s="31"/>
      <c r="C90" s="11" t="s">
        <v>14</v>
      </c>
      <c r="D90" s="14">
        <f>D95+D100</f>
        <v>0</v>
      </c>
      <c r="E90" s="14">
        <f t="shared" ref="E90:J90" si="47">E95+E100</f>
        <v>0</v>
      </c>
      <c r="F90" s="14">
        <f t="shared" si="47"/>
        <v>0</v>
      </c>
      <c r="G90" s="14">
        <f t="shared" si="47"/>
        <v>0</v>
      </c>
      <c r="H90" s="14">
        <f t="shared" si="47"/>
        <v>0</v>
      </c>
      <c r="I90" s="14">
        <f t="shared" si="47"/>
        <v>0</v>
      </c>
      <c r="J90" s="14">
        <f t="shared" si="47"/>
        <v>0</v>
      </c>
      <c r="K90" s="13">
        <f t="shared" si="44"/>
        <v>0</v>
      </c>
    </row>
    <row r="91" spans="1:12" x14ac:dyDescent="0.25">
      <c r="A91" s="35"/>
      <c r="B91" s="31"/>
      <c r="C91" s="11" t="s">
        <v>15</v>
      </c>
      <c r="D91" s="14">
        <f>D96+D101</f>
        <v>20200</v>
      </c>
      <c r="E91" s="14">
        <f t="shared" ref="E91:J91" si="48">E96+E101</f>
        <v>20200</v>
      </c>
      <c r="F91" s="14">
        <f t="shared" si="48"/>
        <v>0</v>
      </c>
      <c r="G91" s="14">
        <f t="shared" si="48"/>
        <v>0</v>
      </c>
      <c r="H91" s="14">
        <f t="shared" si="48"/>
        <v>0</v>
      </c>
      <c r="I91" s="14">
        <f t="shared" si="48"/>
        <v>0</v>
      </c>
      <c r="J91" s="14">
        <f t="shared" si="48"/>
        <v>0</v>
      </c>
      <c r="K91" s="13">
        <f t="shared" si="44"/>
        <v>40400</v>
      </c>
    </row>
    <row r="92" spans="1:12" x14ac:dyDescent="0.25">
      <c r="A92" s="35"/>
      <c r="B92" s="35" t="s">
        <v>11</v>
      </c>
      <c r="C92" s="11" t="s">
        <v>4</v>
      </c>
      <c r="D92" s="14">
        <f>D93+D94+D95+D96</f>
        <v>24992.2</v>
      </c>
      <c r="E92" s="14">
        <f t="shared" ref="E92:J92" si="49">E93+E94+E95+E96</f>
        <v>20250</v>
      </c>
      <c r="F92" s="14">
        <f t="shared" si="49"/>
        <v>2570</v>
      </c>
      <c r="G92" s="14">
        <f t="shared" si="49"/>
        <v>2546</v>
      </c>
      <c r="H92" s="14">
        <f t="shared" si="49"/>
        <v>50</v>
      </c>
      <c r="I92" s="14">
        <f t="shared" si="49"/>
        <v>50</v>
      </c>
      <c r="J92" s="14">
        <f t="shared" si="49"/>
        <v>50</v>
      </c>
      <c r="K92" s="13">
        <f t="shared" si="44"/>
        <v>50508.2</v>
      </c>
      <c r="L92" s="1"/>
    </row>
    <row r="93" spans="1:12" x14ac:dyDescent="0.25">
      <c r="A93" s="35"/>
      <c r="B93" s="35"/>
      <c r="C93" s="11" t="s">
        <v>12</v>
      </c>
      <c r="D93" s="14">
        <f>D108</f>
        <v>0</v>
      </c>
      <c r="E93" s="14">
        <f t="shared" ref="E93:J93" si="50">E108</f>
        <v>50</v>
      </c>
      <c r="F93" s="14">
        <f t="shared" si="50"/>
        <v>2570</v>
      </c>
      <c r="G93" s="14">
        <f t="shared" si="50"/>
        <v>2546</v>
      </c>
      <c r="H93" s="14">
        <f t="shared" si="50"/>
        <v>50</v>
      </c>
      <c r="I93" s="14">
        <f t="shared" si="50"/>
        <v>50</v>
      </c>
      <c r="J93" s="14">
        <f t="shared" si="50"/>
        <v>50</v>
      </c>
      <c r="K93" s="13">
        <f t="shared" si="44"/>
        <v>5316</v>
      </c>
    </row>
    <row r="94" spans="1:12" x14ac:dyDescent="0.25">
      <c r="A94" s="35"/>
      <c r="B94" s="35"/>
      <c r="C94" s="11" t="s">
        <v>13</v>
      </c>
      <c r="D94" s="14">
        <f>D109</f>
        <v>4792.2</v>
      </c>
      <c r="E94" s="14">
        <f t="shared" ref="E94:J94" si="51">E109</f>
        <v>0</v>
      </c>
      <c r="F94" s="14">
        <f t="shared" si="51"/>
        <v>0</v>
      </c>
      <c r="G94" s="14">
        <f t="shared" si="51"/>
        <v>0</v>
      </c>
      <c r="H94" s="14">
        <f t="shared" si="51"/>
        <v>0</v>
      </c>
      <c r="I94" s="14">
        <f t="shared" si="51"/>
        <v>0</v>
      </c>
      <c r="J94" s="14">
        <f t="shared" si="51"/>
        <v>0</v>
      </c>
      <c r="K94" s="13">
        <f t="shared" si="44"/>
        <v>4792.2</v>
      </c>
    </row>
    <row r="95" spans="1:12" x14ac:dyDescent="0.25">
      <c r="A95" s="35"/>
      <c r="B95" s="35"/>
      <c r="C95" s="11" t="s">
        <v>14</v>
      </c>
      <c r="D95" s="14">
        <f>D110</f>
        <v>0</v>
      </c>
      <c r="E95" s="14">
        <f t="shared" ref="E95:J95" si="52">E110</f>
        <v>0</v>
      </c>
      <c r="F95" s="14">
        <f t="shared" si="52"/>
        <v>0</v>
      </c>
      <c r="G95" s="14">
        <f t="shared" si="52"/>
        <v>0</v>
      </c>
      <c r="H95" s="14">
        <f t="shared" si="52"/>
        <v>0</v>
      </c>
      <c r="I95" s="14">
        <f t="shared" si="52"/>
        <v>0</v>
      </c>
      <c r="J95" s="14">
        <f t="shared" si="52"/>
        <v>0</v>
      </c>
      <c r="K95" s="13">
        <f t="shared" si="44"/>
        <v>0</v>
      </c>
    </row>
    <row r="96" spans="1:12" x14ac:dyDescent="0.25">
      <c r="A96" s="35"/>
      <c r="B96" s="35"/>
      <c r="C96" s="11" t="s">
        <v>15</v>
      </c>
      <c r="D96" s="14">
        <f>D111</f>
        <v>20200</v>
      </c>
      <c r="E96" s="14">
        <f t="shared" ref="E96:J96" si="53">E111</f>
        <v>20200</v>
      </c>
      <c r="F96" s="14">
        <f t="shared" si="53"/>
        <v>0</v>
      </c>
      <c r="G96" s="14">
        <f t="shared" si="53"/>
        <v>0</v>
      </c>
      <c r="H96" s="14">
        <f t="shared" si="53"/>
        <v>0</v>
      </c>
      <c r="I96" s="14">
        <f t="shared" si="53"/>
        <v>0</v>
      </c>
      <c r="J96" s="14">
        <f t="shared" si="53"/>
        <v>0</v>
      </c>
      <c r="K96" s="13">
        <f t="shared" si="44"/>
        <v>40400</v>
      </c>
    </row>
    <row r="97" spans="1:11" x14ac:dyDescent="0.25">
      <c r="A97" s="35"/>
      <c r="B97" s="35" t="s">
        <v>18</v>
      </c>
      <c r="C97" s="11" t="s">
        <v>4</v>
      </c>
      <c r="D97" s="14">
        <f>D98+D99+D100+D101</f>
        <v>2493.5</v>
      </c>
      <c r="E97" s="14">
        <f t="shared" ref="E97:J97" si="54">E98+E99+E100+E101</f>
        <v>5690.2</v>
      </c>
      <c r="F97" s="14">
        <f t="shared" si="54"/>
        <v>7023.5999999999995</v>
      </c>
      <c r="G97" s="14">
        <f t="shared" si="54"/>
        <v>7412.8</v>
      </c>
      <c r="H97" s="14">
        <f t="shared" si="54"/>
        <v>7647.2</v>
      </c>
      <c r="I97" s="14">
        <f t="shared" si="54"/>
        <v>4140.5</v>
      </c>
      <c r="J97" s="14">
        <f t="shared" si="54"/>
        <v>4030</v>
      </c>
      <c r="K97" s="13">
        <f t="shared" si="44"/>
        <v>38437.800000000003</v>
      </c>
    </row>
    <row r="98" spans="1:11" x14ac:dyDescent="0.25">
      <c r="A98" s="35"/>
      <c r="B98" s="35"/>
      <c r="C98" s="11" t="s">
        <v>12</v>
      </c>
      <c r="D98" s="14">
        <f>D103+D113</f>
        <v>2493.5</v>
      </c>
      <c r="E98" s="14">
        <f t="shared" ref="E98:J98" si="55">E103+E113</f>
        <v>3333.7</v>
      </c>
      <c r="F98" s="14">
        <f t="shared" si="55"/>
        <v>4783.8999999999996</v>
      </c>
      <c r="G98" s="14">
        <f t="shared" si="55"/>
        <v>6047.5</v>
      </c>
      <c r="H98" s="14">
        <f t="shared" si="55"/>
        <v>7647.2</v>
      </c>
      <c r="I98" s="14">
        <f t="shared" si="55"/>
        <v>4140.5</v>
      </c>
      <c r="J98" s="14">
        <f t="shared" si="55"/>
        <v>4030</v>
      </c>
      <c r="K98" s="13">
        <f t="shared" si="44"/>
        <v>32476.3</v>
      </c>
    </row>
    <row r="99" spans="1:11" x14ac:dyDescent="0.25">
      <c r="A99" s="35"/>
      <c r="B99" s="35"/>
      <c r="C99" s="11" t="s">
        <v>13</v>
      </c>
      <c r="D99" s="14">
        <f>D104+D114</f>
        <v>0</v>
      </c>
      <c r="E99" s="14">
        <f t="shared" ref="E99:J99" si="56">E104+E114</f>
        <v>2356.5</v>
      </c>
      <c r="F99" s="14">
        <f t="shared" si="56"/>
        <v>2239.6999999999998</v>
      </c>
      <c r="G99" s="14">
        <f t="shared" si="56"/>
        <v>1365.3</v>
      </c>
      <c r="H99" s="14">
        <f t="shared" si="56"/>
        <v>0</v>
      </c>
      <c r="I99" s="14">
        <f t="shared" si="56"/>
        <v>0</v>
      </c>
      <c r="J99" s="14">
        <f t="shared" si="56"/>
        <v>0</v>
      </c>
      <c r="K99" s="13">
        <f t="shared" si="44"/>
        <v>5961.5</v>
      </c>
    </row>
    <row r="100" spans="1:11" x14ac:dyDescent="0.25">
      <c r="A100" s="35"/>
      <c r="B100" s="35"/>
      <c r="C100" s="11" t="s">
        <v>14</v>
      </c>
      <c r="D100" s="14">
        <f>D105+D115</f>
        <v>0</v>
      </c>
      <c r="E100" s="14">
        <f t="shared" ref="E100:J100" si="57">E105+E115</f>
        <v>0</v>
      </c>
      <c r="F100" s="14">
        <f t="shared" si="57"/>
        <v>0</v>
      </c>
      <c r="G100" s="14">
        <f t="shared" si="57"/>
        <v>0</v>
      </c>
      <c r="H100" s="14">
        <f t="shared" si="57"/>
        <v>0</v>
      </c>
      <c r="I100" s="14">
        <f t="shared" si="57"/>
        <v>0</v>
      </c>
      <c r="J100" s="14">
        <f t="shared" si="57"/>
        <v>0</v>
      </c>
      <c r="K100" s="13">
        <f t="shared" si="44"/>
        <v>0</v>
      </c>
    </row>
    <row r="101" spans="1:11" ht="77.25" customHeight="1" x14ac:dyDescent="0.25">
      <c r="A101" s="35"/>
      <c r="B101" s="35"/>
      <c r="C101" s="11" t="s">
        <v>15</v>
      </c>
      <c r="D101" s="14">
        <f>D106+D116</f>
        <v>0</v>
      </c>
      <c r="E101" s="14">
        <f t="shared" ref="E101:J101" si="58">E106+E116</f>
        <v>0</v>
      </c>
      <c r="F101" s="14">
        <f t="shared" si="58"/>
        <v>0</v>
      </c>
      <c r="G101" s="14">
        <f t="shared" si="58"/>
        <v>0</v>
      </c>
      <c r="H101" s="14">
        <f t="shared" si="58"/>
        <v>0</v>
      </c>
      <c r="I101" s="14">
        <f t="shared" si="58"/>
        <v>0</v>
      </c>
      <c r="J101" s="14">
        <f t="shared" si="58"/>
        <v>0</v>
      </c>
      <c r="K101" s="13">
        <f t="shared" si="44"/>
        <v>0</v>
      </c>
    </row>
    <row r="102" spans="1:11" x14ac:dyDescent="0.25">
      <c r="A102" s="35" t="s">
        <v>25</v>
      </c>
      <c r="B102" s="35" t="s">
        <v>18</v>
      </c>
      <c r="C102" s="11" t="s">
        <v>4</v>
      </c>
      <c r="D102" s="14">
        <f>D103+D104+D105+D106</f>
        <v>0</v>
      </c>
      <c r="E102" s="14">
        <f t="shared" ref="E102:J102" si="59">E103+E104+E105+E106</f>
        <v>0</v>
      </c>
      <c r="F102" s="14">
        <f t="shared" si="59"/>
        <v>300</v>
      </c>
      <c r="G102" s="14">
        <f t="shared" si="59"/>
        <v>300</v>
      </c>
      <c r="H102" s="14">
        <f t="shared" si="59"/>
        <v>0</v>
      </c>
      <c r="I102" s="14">
        <f t="shared" si="59"/>
        <v>0</v>
      </c>
      <c r="J102" s="14">
        <f t="shared" si="59"/>
        <v>0</v>
      </c>
      <c r="K102" s="13">
        <f t="shared" si="44"/>
        <v>600</v>
      </c>
    </row>
    <row r="103" spans="1:11" x14ac:dyDescent="0.25">
      <c r="A103" s="35"/>
      <c r="B103" s="35"/>
      <c r="C103" s="11" t="s">
        <v>12</v>
      </c>
      <c r="D103" s="14">
        <v>0</v>
      </c>
      <c r="E103" s="14">
        <v>0</v>
      </c>
      <c r="F103" s="14">
        <v>300</v>
      </c>
      <c r="G103" s="14">
        <v>300</v>
      </c>
      <c r="H103" s="14">
        <v>0</v>
      </c>
      <c r="I103" s="14">
        <v>0</v>
      </c>
      <c r="J103" s="14">
        <v>0</v>
      </c>
      <c r="K103" s="13">
        <f t="shared" si="44"/>
        <v>600</v>
      </c>
    </row>
    <row r="104" spans="1:11" x14ac:dyDescent="0.25">
      <c r="A104" s="35"/>
      <c r="B104" s="35"/>
      <c r="C104" s="11" t="s">
        <v>13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3">
        <f t="shared" si="44"/>
        <v>0</v>
      </c>
    </row>
    <row r="105" spans="1:11" x14ac:dyDescent="0.25">
      <c r="A105" s="35"/>
      <c r="B105" s="35"/>
      <c r="C105" s="11" t="s">
        <v>14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3">
        <f t="shared" si="44"/>
        <v>0</v>
      </c>
    </row>
    <row r="106" spans="1:11" ht="83.25" customHeight="1" x14ac:dyDescent="0.25">
      <c r="A106" s="35"/>
      <c r="B106" s="35"/>
      <c r="C106" s="11" t="s">
        <v>15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3">
        <f t="shared" si="44"/>
        <v>0</v>
      </c>
    </row>
    <row r="107" spans="1:11" x14ac:dyDescent="0.25">
      <c r="A107" s="35" t="s">
        <v>26</v>
      </c>
      <c r="B107" s="35" t="s">
        <v>11</v>
      </c>
      <c r="C107" s="11" t="s">
        <v>4</v>
      </c>
      <c r="D107" s="14">
        <f>D108+D109+D110+D111</f>
        <v>24992.2</v>
      </c>
      <c r="E107" s="14">
        <f t="shared" ref="E107:J107" si="60">E108+E109+E110+E111</f>
        <v>20250</v>
      </c>
      <c r="F107" s="14">
        <f t="shared" si="60"/>
        <v>2570</v>
      </c>
      <c r="G107" s="14">
        <f t="shared" si="60"/>
        <v>2546</v>
      </c>
      <c r="H107" s="14">
        <f t="shared" si="60"/>
        <v>50</v>
      </c>
      <c r="I107" s="14">
        <f t="shared" si="60"/>
        <v>50</v>
      </c>
      <c r="J107" s="14">
        <f t="shared" si="60"/>
        <v>50</v>
      </c>
      <c r="K107" s="13">
        <f t="shared" si="44"/>
        <v>50508.2</v>
      </c>
    </row>
    <row r="108" spans="1:11" x14ac:dyDescent="0.25">
      <c r="A108" s="35"/>
      <c r="B108" s="35"/>
      <c r="C108" s="11" t="s">
        <v>12</v>
      </c>
      <c r="D108" s="14">
        <v>0</v>
      </c>
      <c r="E108" s="14">
        <v>50</v>
      </c>
      <c r="F108" s="14">
        <f>2520+50</f>
        <v>2570</v>
      </c>
      <c r="G108" s="14">
        <v>2546</v>
      </c>
      <c r="H108" s="14">
        <v>50</v>
      </c>
      <c r="I108" s="14">
        <v>50</v>
      </c>
      <c r="J108" s="14">
        <v>50</v>
      </c>
      <c r="K108" s="13">
        <f t="shared" si="44"/>
        <v>5316</v>
      </c>
    </row>
    <row r="109" spans="1:11" x14ac:dyDescent="0.25">
      <c r="A109" s="35"/>
      <c r="B109" s="35"/>
      <c r="C109" s="11" t="s">
        <v>13</v>
      </c>
      <c r="D109" s="14">
        <v>4792.2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3">
        <f t="shared" si="44"/>
        <v>4792.2</v>
      </c>
    </row>
    <row r="110" spans="1:11" x14ac:dyDescent="0.25">
      <c r="A110" s="35"/>
      <c r="B110" s="35"/>
      <c r="C110" s="11" t="s">
        <v>14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3">
        <f t="shared" si="44"/>
        <v>0</v>
      </c>
    </row>
    <row r="111" spans="1:11" ht="95.25" customHeight="1" x14ac:dyDescent="0.25">
      <c r="A111" s="35"/>
      <c r="B111" s="35"/>
      <c r="C111" s="11" t="s">
        <v>15</v>
      </c>
      <c r="D111" s="14">
        <v>20200</v>
      </c>
      <c r="E111" s="14">
        <v>20200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3">
        <f t="shared" si="44"/>
        <v>40400</v>
      </c>
    </row>
    <row r="112" spans="1:11" x14ac:dyDescent="0.25">
      <c r="A112" s="35" t="s">
        <v>27</v>
      </c>
      <c r="B112" s="35" t="s">
        <v>18</v>
      </c>
      <c r="C112" s="11" t="s">
        <v>4</v>
      </c>
      <c r="D112" s="14">
        <f>D113+D114+D115+D116</f>
        <v>2493.5</v>
      </c>
      <c r="E112" s="14">
        <f t="shared" ref="E112:J112" si="61">E113+E114+E115+E116</f>
        <v>5690.2</v>
      </c>
      <c r="F112" s="14">
        <f t="shared" si="61"/>
        <v>6723.5999999999995</v>
      </c>
      <c r="G112" s="14">
        <f t="shared" si="61"/>
        <v>7112.8</v>
      </c>
      <c r="H112" s="14">
        <f t="shared" si="61"/>
        <v>7647.2</v>
      </c>
      <c r="I112" s="14">
        <f t="shared" si="61"/>
        <v>4140.5</v>
      </c>
      <c r="J112" s="14">
        <f t="shared" si="61"/>
        <v>4030</v>
      </c>
      <c r="K112" s="13">
        <f t="shared" si="44"/>
        <v>37837.800000000003</v>
      </c>
    </row>
    <row r="113" spans="1:11" x14ac:dyDescent="0.25">
      <c r="A113" s="35"/>
      <c r="B113" s="35"/>
      <c r="C113" s="11" t="s">
        <v>12</v>
      </c>
      <c r="D113" s="14">
        <v>2493.5</v>
      </c>
      <c r="E113" s="14">
        <v>3333.7</v>
      </c>
      <c r="F113" s="14">
        <v>4483.8999999999996</v>
      </c>
      <c r="G113" s="14">
        <v>5747.5</v>
      </c>
      <c r="H113" s="14">
        <v>7647.2</v>
      </c>
      <c r="I113" s="14">
        <v>4140.5</v>
      </c>
      <c r="J113" s="14">
        <v>4030</v>
      </c>
      <c r="K113" s="13">
        <f t="shared" si="44"/>
        <v>31876.3</v>
      </c>
    </row>
    <row r="114" spans="1:11" x14ac:dyDescent="0.25">
      <c r="A114" s="35"/>
      <c r="B114" s="35"/>
      <c r="C114" s="11" t="s">
        <v>13</v>
      </c>
      <c r="D114" s="14">
        <v>0</v>
      </c>
      <c r="E114" s="14">
        <v>2356.5</v>
      </c>
      <c r="F114" s="14">
        <v>2239.6999999999998</v>
      </c>
      <c r="G114" s="14">
        <v>1365.3</v>
      </c>
      <c r="H114" s="14">
        <v>0</v>
      </c>
      <c r="I114" s="14">
        <v>0</v>
      </c>
      <c r="J114" s="14">
        <v>0</v>
      </c>
      <c r="K114" s="13">
        <f t="shared" si="44"/>
        <v>5961.5</v>
      </c>
    </row>
    <row r="115" spans="1:11" x14ac:dyDescent="0.25">
      <c r="A115" s="35"/>
      <c r="B115" s="35"/>
      <c r="C115" s="11" t="s">
        <v>14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3">
        <f t="shared" si="44"/>
        <v>0</v>
      </c>
    </row>
    <row r="116" spans="1:11" ht="76.5" customHeight="1" x14ac:dyDescent="0.25">
      <c r="A116" s="35"/>
      <c r="B116" s="35"/>
      <c r="C116" s="11" t="s">
        <v>15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3">
        <f t="shared" si="44"/>
        <v>0</v>
      </c>
    </row>
    <row r="117" spans="1:11" x14ac:dyDescent="0.25">
      <c r="A117" s="35" t="s">
        <v>28</v>
      </c>
      <c r="B117" s="35" t="s">
        <v>6</v>
      </c>
      <c r="C117" s="11" t="s">
        <v>4</v>
      </c>
      <c r="D117" s="14">
        <f>D118+D119+D120+D121</f>
        <v>100</v>
      </c>
      <c r="E117" s="14">
        <f t="shared" ref="E117:J117" si="62">E118+E119+E120+E121</f>
        <v>100</v>
      </c>
      <c r="F117" s="14">
        <f t="shared" si="62"/>
        <v>100</v>
      </c>
      <c r="G117" s="14">
        <f t="shared" si="62"/>
        <v>100</v>
      </c>
      <c r="H117" s="14">
        <f t="shared" si="62"/>
        <v>100</v>
      </c>
      <c r="I117" s="14">
        <f t="shared" si="62"/>
        <v>100</v>
      </c>
      <c r="J117" s="14">
        <f t="shared" si="62"/>
        <v>100</v>
      </c>
      <c r="K117" s="13">
        <f t="shared" si="44"/>
        <v>700</v>
      </c>
    </row>
    <row r="118" spans="1:11" x14ac:dyDescent="0.25">
      <c r="A118" s="35"/>
      <c r="B118" s="35"/>
      <c r="C118" s="11" t="s">
        <v>12</v>
      </c>
      <c r="D118" s="14">
        <f>D123</f>
        <v>100</v>
      </c>
      <c r="E118" s="14">
        <f t="shared" ref="E118:J118" si="63">E123</f>
        <v>100</v>
      </c>
      <c r="F118" s="14">
        <f t="shared" si="63"/>
        <v>100</v>
      </c>
      <c r="G118" s="14">
        <f t="shared" si="63"/>
        <v>100</v>
      </c>
      <c r="H118" s="14">
        <f t="shared" si="63"/>
        <v>100</v>
      </c>
      <c r="I118" s="14">
        <f t="shared" si="63"/>
        <v>100</v>
      </c>
      <c r="J118" s="14">
        <f t="shared" si="63"/>
        <v>100</v>
      </c>
      <c r="K118" s="13">
        <f t="shared" si="44"/>
        <v>700</v>
      </c>
    </row>
    <row r="119" spans="1:11" x14ac:dyDescent="0.25">
      <c r="A119" s="35"/>
      <c r="B119" s="35"/>
      <c r="C119" s="11" t="s">
        <v>13</v>
      </c>
      <c r="D119" s="14">
        <f>D124</f>
        <v>0</v>
      </c>
      <c r="E119" s="14">
        <f t="shared" ref="E119:J119" si="64">E124</f>
        <v>0</v>
      </c>
      <c r="F119" s="14">
        <f t="shared" si="64"/>
        <v>0</v>
      </c>
      <c r="G119" s="14">
        <f t="shared" si="64"/>
        <v>0</v>
      </c>
      <c r="H119" s="14">
        <f t="shared" si="64"/>
        <v>0</v>
      </c>
      <c r="I119" s="14">
        <f t="shared" si="64"/>
        <v>0</v>
      </c>
      <c r="J119" s="14">
        <f t="shared" si="64"/>
        <v>0</v>
      </c>
      <c r="K119" s="13">
        <f t="shared" ref="K119:K150" si="65">SUM(D119:J119)</f>
        <v>0</v>
      </c>
    </row>
    <row r="120" spans="1:11" x14ac:dyDescent="0.25">
      <c r="A120" s="35"/>
      <c r="B120" s="35"/>
      <c r="C120" s="11" t="s">
        <v>14</v>
      </c>
      <c r="D120" s="14">
        <f>D125</f>
        <v>0</v>
      </c>
      <c r="E120" s="14">
        <f t="shared" ref="E120:J120" si="66">E125</f>
        <v>0</v>
      </c>
      <c r="F120" s="14">
        <f t="shared" si="66"/>
        <v>0</v>
      </c>
      <c r="G120" s="14">
        <f t="shared" si="66"/>
        <v>0</v>
      </c>
      <c r="H120" s="14">
        <f t="shared" si="66"/>
        <v>0</v>
      </c>
      <c r="I120" s="14">
        <f t="shared" si="66"/>
        <v>0</v>
      </c>
      <c r="J120" s="14">
        <f t="shared" si="66"/>
        <v>0</v>
      </c>
      <c r="K120" s="13">
        <f t="shared" si="65"/>
        <v>0</v>
      </c>
    </row>
    <row r="121" spans="1:11" x14ac:dyDescent="0.25">
      <c r="A121" s="35"/>
      <c r="B121" s="35"/>
      <c r="C121" s="11" t="s">
        <v>15</v>
      </c>
      <c r="D121" s="14">
        <f>D126</f>
        <v>0</v>
      </c>
      <c r="E121" s="14">
        <f t="shared" ref="E121:J121" si="67">E126</f>
        <v>0</v>
      </c>
      <c r="F121" s="14">
        <f t="shared" si="67"/>
        <v>0</v>
      </c>
      <c r="G121" s="14">
        <f t="shared" si="67"/>
        <v>0</v>
      </c>
      <c r="H121" s="14">
        <f t="shared" si="67"/>
        <v>0</v>
      </c>
      <c r="I121" s="14">
        <f t="shared" si="67"/>
        <v>0</v>
      </c>
      <c r="J121" s="14">
        <f t="shared" si="67"/>
        <v>0</v>
      </c>
      <c r="K121" s="13">
        <f t="shared" si="65"/>
        <v>0</v>
      </c>
    </row>
    <row r="122" spans="1:11" x14ac:dyDescent="0.25">
      <c r="A122" s="35"/>
      <c r="B122" s="35" t="s">
        <v>29</v>
      </c>
      <c r="C122" s="11" t="s">
        <v>4</v>
      </c>
      <c r="D122" s="14">
        <f>D123+D124+D125+D126</f>
        <v>100</v>
      </c>
      <c r="E122" s="14">
        <f t="shared" ref="E122:J122" si="68">E123+E124+E125+E126</f>
        <v>100</v>
      </c>
      <c r="F122" s="14">
        <f t="shared" si="68"/>
        <v>100</v>
      </c>
      <c r="G122" s="14">
        <f t="shared" si="68"/>
        <v>100</v>
      </c>
      <c r="H122" s="14">
        <f t="shared" si="68"/>
        <v>100</v>
      </c>
      <c r="I122" s="14">
        <f t="shared" si="68"/>
        <v>100</v>
      </c>
      <c r="J122" s="14">
        <f t="shared" si="68"/>
        <v>100</v>
      </c>
      <c r="K122" s="13">
        <f t="shared" si="65"/>
        <v>700</v>
      </c>
    </row>
    <row r="123" spans="1:11" x14ac:dyDescent="0.25">
      <c r="A123" s="35"/>
      <c r="B123" s="35"/>
      <c r="C123" s="11" t="s">
        <v>12</v>
      </c>
      <c r="D123" s="14">
        <v>100</v>
      </c>
      <c r="E123" s="14">
        <f t="shared" ref="E123:J123" si="69">E128</f>
        <v>100</v>
      </c>
      <c r="F123" s="14">
        <f t="shared" si="69"/>
        <v>100</v>
      </c>
      <c r="G123" s="14">
        <f t="shared" si="69"/>
        <v>100</v>
      </c>
      <c r="H123" s="14">
        <f t="shared" si="69"/>
        <v>100</v>
      </c>
      <c r="I123" s="14">
        <f t="shared" si="69"/>
        <v>100</v>
      </c>
      <c r="J123" s="14">
        <f t="shared" si="69"/>
        <v>100</v>
      </c>
      <c r="K123" s="13">
        <f t="shared" si="65"/>
        <v>700</v>
      </c>
    </row>
    <row r="124" spans="1:11" x14ac:dyDescent="0.25">
      <c r="A124" s="35"/>
      <c r="B124" s="35"/>
      <c r="C124" s="11" t="s">
        <v>13</v>
      </c>
      <c r="D124" s="14">
        <f>D129</f>
        <v>0</v>
      </c>
      <c r="E124" s="14">
        <f t="shared" ref="E124:J124" si="70">E129</f>
        <v>0</v>
      </c>
      <c r="F124" s="14">
        <f t="shared" si="70"/>
        <v>0</v>
      </c>
      <c r="G124" s="14">
        <f t="shared" si="70"/>
        <v>0</v>
      </c>
      <c r="H124" s="14">
        <f t="shared" si="70"/>
        <v>0</v>
      </c>
      <c r="I124" s="14">
        <f t="shared" si="70"/>
        <v>0</v>
      </c>
      <c r="J124" s="14">
        <f t="shared" si="70"/>
        <v>0</v>
      </c>
      <c r="K124" s="13">
        <f t="shared" si="65"/>
        <v>0</v>
      </c>
    </row>
    <row r="125" spans="1:11" x14ac:dyDescent="0.25">
      <c r="A125" s="35"/>
      <c r="B125" s="35"/>
      <c r="C125" s="11" t="s">
        <v>14</v>
      </c>
      <c r="D125" s="14">
        <f>D130</f>
        <v>0</v>
      </c>
      <c r="E125" s="14">
        <f t="shared" ref="E125:J125" si="71">E130</f>
        <v>0</v>
      </c>
      <c r="F125" s="14">
        <f t="shared" si="71"/>
        <v>0</v>
      </c>
      <c r="G125" s="14">
        <f t="shared" si="71"/>
        <v>0</v>
      </c>
      <c r="H125" s="14">
        <f t="shared" si="71"/>
        <v>0</v>
      </c>
      <c r="I125" s="14">
        <f t="shared" si="71"/>
        <v>0</v>
      </c>
      <c r="J125" s="14">
        <f t="shared" si="71"/>
        <v>0</v>
      </c>
      <c r="K125" s="13">
        <f t="shared" si="65"/>
        <v>0</v>
      </c>
    </row>
    <row r="126" spans="1:11" x14ac:dyDescent="0.25">
      <c r="A126" s="35"/>
      <c r="B126" s="35"/>
      <c r="C126" s="11" t="s">
        <v>15</v>
      </c>
      <c r="D126" s="14">
        <f>D131</f>
        <v>0</v>
      </c>
      <c r="E126" s="14">
        <f t="shared" ref="E126:J126" si="72">E131</f>
        <v>0</v>
      </c>
      <c r="F126" s="14">
        <f t="shared" si="72"/>
        <v>0</v>
      </c>
      <c r="G126" s="14">
        <f t="shared" si="72"/>
        <v>0</v>
      </c>
      <c r="H126" s="14">
        <f t="shared" si="72"/>
        <v>0</v>
      </c>
      <c r="I126" s="14">
        <f t="shared" si="72"/>
        <v>0</v>
      </c>
      <c r="J126" s="14">
        <f t="shared" si="72"/>
        <v>0</v>
      </c>
      <c r="K126" s="13">
        <f t="shared" si="65"/>
        <v>0</v>
      </c>
    </row>
    <row r="127" spans="1:11" ht="51" customHeight="1" x14ac:dyDescent="0.25">
      <c r="A127" s="38" t="s">
        <v>30</v>
      </c>
      <c r="B127" s="35" t="s">
        <v>29</v>
      </c>
      <c r="C127" s="11" t="s">
        <v>4</v>
      </c>
      <c r="D127" s="14">
        <f>D128+D129+D130+D131</f>
        <v>100</v>
      </c>
      <c r="E127" s="14">
        <f t="shared" ref="E127:J127" si="73">E128+E129+E130+E131</f>
        <v>100</v>
      </c>
      <c r="F127" s="14">
        <f t="shared" si="73"/>
        <v>100</v>
      </c>
      <c r="G127" s="14">
        <f t="shared" si="73"/>
        <v>100</v>
      </c>
      <c r="H127" s="14">
        <f t="shared" si="73"/>
        <v>100</v>
      </c>
      <c r="I127" s="14">
        <f t="shared" si="73"/>
        <v>100</v>
      </c>
      <c r="J127" s="14">
        <f t="shared" si="73"/>
        <v>100</v>
      </c>
      <c r="K127" s="13">
        <f t="shared" si="65"/>
        <v>700</v>
      </c>
    </row>
    <row r="128" spans="1:11" x14ac:dyDescent="0.25">
      <c r="A128" s="39"/>
      <c r="B128" s="35"/>
      <c r="C128" s="11" t="s">
        <v>12</v>
      </c>
      <c r="D128" s="14">
        <v>100</v>
      </c>
      <c r="E128" s="14">
        <v>100</v>
      </c>
      <c r="F128" s="14">
        <v>100</v>
      </c>
      <c r="G128" s="14">
        <v>100</v>
      </c>
      <c r="H128" s="14">
        <v>100</v>
      </c>
      <c r="I128" s="14">
        <v>100</v>
      </c>
      <c r="J128" s="14">
        <v>100</v>
      </c>
      <c r="K128" s="13">
        <f t="shared" si="65"/>
        <v>700</v>
      </c>
    </row>
    <row r="129" spans="1:11" x14ac:dyDescent="0.25">
      <c r="A129" s="39"/>
      <c r="B129" s="35"/>
      <c r="C129" s="11" t="s">
        <v>13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3">
        <f t="shared" si="65"/>
        <v>0</v>
      </c>
    </row>
    <row r="130" spans="1:11" x14ac:dyDescent="0.25">
      <c r="A130" s="39"/>
      <c r="B130" s="35"/>
      <c r="C130" s="11" t="s">
        <v>14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3">
        <f t="shared" si="65"/>
        <v>0</v>
      </c>
    </row>
    <row r="131" spans="1:11" x14ac:dyDescent="0.25">
      <c r="A131" s="40"/>
      <c r="B131" s="35"/>
      <c r="C131" s="11" t="s">
        <v>15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3">
        <f t="shared" si="65"/>
        <v>0</v>
      </c>
    </row>
    <row r="132" spans="1:11" x14ac:dyDescent="0.25">
      <c r="A132" s="38" t="s">
        <v>37</v>
      </c>
      <c r="B132" s="35" t="s">
        <v>6</v>
      </c>
      <c r="C132" s="11" t="s">
        <v>4</v>
      </c>
      <c r="D132" s="14">
        <f>D133+D134+D135+D136</f>
        <v>80</v>
      </c>
      <c r="E132" s="14">
        <f t="shared" ref="E132:J132" si="74">E133+E134+E135+E136</f>
        <v>49.6</v>
      </c>
      <c r="F132" s="14">
        <f t="shared" si="74"/>
        <v>70</v>
      </c>
      <c r="G132" s="14">
        <f t="shared" si="74"/>
        <v>70</v>
      </c>
      <c r="H132" s="14">
        <f t="shared" si="74"/>
        <v>80</v>
      </c>
      <c r="I132" s="14">
        <f t="shared" si="74"/>
        <v>80</v>
      </c>
      <c r="J132" s="14">
        <f t="shared" si="74"/>
        <v>80</v>
      </c>
      <c r="K132" s="13">
        <f t="shared" si="65"/>
        <v>509.6</v>
      </c>
    </row>
    <row r="133" spans="1:11" ht="24" customHeight="1" x14ac:dyDescent="0.25">
      <c r="A133" s="39"/>
      <c r="B133" s="35"/>
      <c r="C133" s="11" t="s">
        <v>12</v>
      </c>
      <c r="D133" s="14">
        <f>D138+D143</f>
        <v>80</v>
      </c>
      <c r="E133" s="14">
        <f t="shared" ref="E133:J133" si="75">E138+E143</f>
        <v>49.6</v>
      </c>
      <c r="F133" s="14">
        <f t="shared" si="75"/>
        <v>70</v>
      </c>
      <c r="G133" s="14">
        <f t="shared" si="75"/>
        <v>70</v>
      </c>
      <c r="H133" s="14">
        <f t="shared" si="75"/>
        <v>80</v>
      </c>
      <c r="I133" s="14">
        <f t="shared" si="75"/>
        <v>80</v>
      </c>
      <c r="J133" s="14">
        <f t="shared" si="75"/>
        <v>80</v>
      </c>
      <c r="K133" s="13">
        <f t="shared" si="65"/>
        <v>509.6</v>
      </c>
    </row>
    <row r="134" spans="1:11" x14ac:dyDescent="0.25">
      <c r="A134" s="39"/>
      <c r="B134" s="35"/>
      <c r="C134" s="11" t="s">
        <v>13</v>
      </c>
      <c r="D134" s="14">
        <f>D139+D144</f>
        <v>0</v>
      </c>
      <c r="E134" s="14">
        <f t="shared" ref="E134:J134" si="76">E139+E144</f>
        <v>0</v>
      </c>
      <c r="F134" s="14">
        <f t="shared" si="76"/>
        <v>0</v>
      </c>
      <c r="G134" s="14">
        <f t="shared" si="76"/>
        <v>0</v>
      </c>
      <c r="H134" s="14">
        <f t="shared" si="76"/>
        <v>0</v>
      </c>
      <c r="I134" s="14">
        <f t="shared" si="76"/>
        <v>0</v>
      </c>
      <c r="J134" s="14">
        <f t="shared" si="76"/>
        <v>0</v>
      </c>
      <c r="K134" s="13">
        <f t="shared" si="65"/>
        <v>0</v>
      </c>
    </row>
    <row r="135" spans="1:11" x14ac:dyDescent="0.25">
      <c r="A135" s="39"/>
      <c r="B135" s="35"/>
      <c r="C135" s="11" t="s">
        <v>14</v>
      </c>
      <c r="D135" s="14">
        <f>D140+D145</f>
        <v>0</v>
      </c>
      <c r="E135" s="14">
        <f t="shared" ref="E135:J135" si="77">E140+E145</f>
        <v>0</v>
      </c>
      <c r="F135" s="14">
        <f t="shared" si="77"/>
        <v>0</v>
      </c>
      <c r="G135" s="14">
        <f t="shared" si="77"/>
        <v>0</v>
      </c>
      <c r="H135" s="14">
        <f t="shared" si="77"/>
        <v>0</v>
      </c>
      <c r="I135" s="14">
        <f t="shared" si="77"/>
        <v>0</v>
      </c>
      <c r="J135" s="14">
        <f t="shared" si="77"/>
        <v>0</v>
      </c>
      <c r="K135" s="13">
        <f t="shared" si="65"/>
        <v>0</v>
      </c>
    </row>
    <row r="136" spans="1:11" x14ac:dyDescent="0.25">
      <c r="A136" s="39"/>
      <c r="B136" s="35"/>
      <c r="C136" s="11" t="s">
        <v>15</v>
      </c>
      <c r="D136" s="14">
        <f>D141+D146</f>
        <v>0</v>
      </c>
      <c r="E136" s="14">
        <f t="shared" ref="E136:J136" si="78">E141+E146</f>
        <v>0</v>
      </c>
      <c r="F136" s="14">
        <f t="shared" si="78"/>
        <v>0</v>
      </c>
      <c r="G136" s="14">
        <f t="shared" si="78"/>
        <v>0</v>
      </c>
      <c r="H136" s="14">
        <f t="shared" si="78"/>
        <v>0</v>
      </c>
      <c r="I136" s="14">
        <f t="shared" si="78"/>
        <v>0</v>
      </c>
      <c r="J136" s="14">
        <f t="shared" si="78"/>
        <v>0</v>
      </c>
      <c r="K136" s="13">
        <f t="shared" si="65"/>
        <v>0</v>
      </c>
    </row>
    <row r="137" spans="1:11" x14ac:dyDescent="0.25">
      <c r="A137" s="39"/>
      <c r="B137" s="35" t="s">
        <v>29</v>
      </c>
      <c r="C137" s="11" t="s">
        <v>4</v>
      </c>
      <c r="D137" s="14">
        <f>D138+D139+D140+D141</f>
        <v>25</v>
      </c>
      <c r="E137" s="14">
        <f t="shared" ref="E137:J137" si="79">E138+E139+E140+E141</f>
        <v>25</v>
      </c>
      <c r="F137" s="14">
        <f t="shared" si="79"/>
        <v>25</v>
      </c>
      <c r="G137" s="14">
        <f t="shared" si="79"/>
        <v>25</v>
      </c>
      <c r="H137" s="14">
        <f t="shared" si="79"/>
        <v>25</v>
      </c>
      <c r="I137" s="14">
        <f t="shared" si="79"/>
        <v>25</v>
      </c>
      <c r="J137" s="14">
        <f t="shared" si="79"/>
        <v>25</v>
      </c>
      <c r="K137" s="13">
        <f t="shared" si="65"/>
        <v>175</v>
      </c>
    </row>
    <row r="138" spans="1:11" x14ac:dyDescent="0.25">
      <c r="A138" s="39"/>
      <c r="B138" s="35"/>
      <c r="C138" s="11" t="s">
        <v>12</v>
      </c>
      <c r="D138" s="14">
        <f>D148</f>
        <v>25</v>
      </c>
      <c r="E138" s="14">
        <f t="shared" ref="E138:J138" si="80">E148</f>
        <v>25</v>
      </c>
      <c r="F138" s="14">
        <f t="shared" si="80"/>
        <v>25</v>
      </c>
      <c r="G138" s="14">
        <f t="shared" si="80"/>
        <v>25</v>
      </c>
      <c r="H138" s="14">
        <f t="shared" si="80"/>
        <v>25</v>
      </c>
      <c r="I138" s="14">
        <f t="shared" si="80"/>
        <v>25</v>
      </c>
      <c r="J138" s="14">
        <f t="shared" si="80"/>
        <v>25</v>
      </c>
      <c r="K138" s="13">
        <f t="shared" si="65"/>
        <v>175</v>
      </c>
    </row>
    <row r="139" spans="1:11" x14ac:dyDescent="0.25">
      <c r="A139" s="39"/>
      <c r="B139" s="35"/>
      <c r="C139" s="11" t="s">
        <v>13</v>
      </c>
      <c r="D139" s="14">
        <f>D149</f>
        <v>0</v>
      </c>
      <c r="E139" s="14">
        <f t="shared" ref="E139:J139" si="81">E149</f>
        <v>0</v>
      </c>
      <c r="F139" s="14">
        <f t="shared" si="81"/>
        <v>0</v>
      </c>
      <c r="G139" s="14">
        <f t="shared" si="81"/>
        <v>0</v>
      </c>
      <c r="H139" s="14">
        <f t="shared" si="81"/>
        <v>0</v>
      </c>
      <c r="I139" s="14">
        <f t="shared" si="81"/>
        <v>0</v>
      </c>
      <c r="J139" s="14">
        <f t="shared" si="81"/>
        <v>0</v>
      </c>
      <c r="K139" s="13">
        <f t="shared" si="65"/>
        <v>0</v>
      </c>
    </row>
    <row r="140" spans="1:11" x14ac:dyDescent="0.25">
      <c r="A140" s="39"/>
      <c r="B140" s="35"/>
      <c r="C140" s="11" t="s">
        <v>14</v>
      </c>
      <c r="D140" s="14">
        <f>D150</f>
        <v>0</v>
      </c>
      <c r="E140" s="14">
        <f t="shared" ref="E140:J140" si="82">E150</f>
        <v>0</v>
      </c>
      <c r="F140" s="14">
        <f t="shared" si="82"/>
        <v>0</v>
      </c>
      <c r="G140" s="14">
        <f t="shared" si="82"/>
        <v>0</v>
      </c>
      <c r="H140" s="14">
        <f t="shared" si="82"/>
        <v>0</v>
      </c>
      <c r="I140" s="14">
        <f t="shared" si="82"/>
        <v>0</v>
      </c>
      <c r="J140" s="14">
        <f t="shared" si="82"/>
        <v>0</v>
      </c>
      <c r="K140" s="13">
        <f t="shared" si="65"/>
        <v>0</v>
      </c>
    </row>
    <row r="141" spans="1:11" x14ac:dyDescent="0.25">
      <c r="A141" s="39"/>
      <c r="B141" s="35"/>
      <c r="C141" s="11" t="s">
        <v>15</v>
      </c>
      <c r="D141" s="14">
        <f>D151</f>
        <v>0</v>
      </c>
      <c r="E141" s="14">
        <f t="shared" ref="E141:J141" si="83">E151</f>
        <v>0</v>
      </c>
      <c r="F141" s="14">
        <f t="shared" si="83"/>
        <v>0</v>
      </c>
      <c r="G141" s="14">
        <f t="shared" si="83"/>
        <v>0</v>
      </c>
      <c r="H141" s="14">
        <f t="shared" si="83"/>
        <v>0</v>
      </c>
      <c r="I141" s="14">
        <f t="shared" si="83"/>
        <v>0</v>
      </c>
      <c r="J141" s="14">
        <f t="shared" si="83"/>
        <v>0</v>
      </c>
      <c r="K141" s="13">
        <f t="shared" si="65"/>
        <v>0</v>
      </c>
    </row>
    <row r="142" spans="1:11" x14ac:dyDescent="0.25">
      <c r="A142" s="39"/>
      <c r="B142" s="35" t="s">
        <v>31</v>
      </c>
      <c r="C142" s="11" t="s">
        <v>4</v>
      </c>
      <c r="D142" s="14">
        <f>D143+D144+D145+D146</f>
        <v>55</v>
      </c>
      <c r="E142" s="14">
        <f t="shared" ref="E142:J142" si="84">E143+E144+E145+E146</f>
        <v>24.6</v>
      </c>
      <c r="F142" s="14">
        <f t="shared" si="84"/>
        <v>45</v>
      </c>
      <c r="G142" s="14">
        <f t="shared" si="84"/>
        <v>45</v>
      </c>
      <c r="H142" s="14">
        <f t="shared" si="84"/>
        <v>55</v>
      </c>
      <c r="I142" s="14">
        <f t="shared" si="84"/>
        <v>55</v>
      </c>
      <c r="J142" s="14">
        <f t="shared" si="84"/>
        <v>55</v>
      </c>
      <c r="K142" s="13">
        <f t="shared" si="65"/>
        <v>334.6</v>
      </c>
    </row>
    <row r="143" spans="1:11" x14ac:dyDescent="0.25">
      <c r="A143" s="39"/>
      <c r="B143" s="35"/>
      <c r="C143" s="11" t="s">
        <v>12</v>
      </c>
      <c r="D143" s="14">
        <f>D153</f>
        <v>55</v>
      </c>
      <c r="E143" s="14">
        <f t="shared" ref="E143:J143" si="85">E153</f>
        <v>24.6</v>
      </c>
      <c r="F143" s="14">
        <f t="shared" si="85"/>
        <v>45</v>
      </c>
      <c r="G143" s="14">
        <f t="shared" si="85"/>
        <v>45</v>
      </c>
      <c r="H143" s="14">
        <f t="shared" si="85"/>
        <v>55</v>
      </c>
      <c r="I143" s="14">
        <f t="shared" si="85"/>
        <v>55</v>
      </c>
      <c r="J143" s="14">
        <f t="shared" si="85"/>
        <v>55</v>
      </c>
      <c r="K143" s="13">
        <f t="shared" si="65"/>
        <v>334.6</v>
      </c>
    </row>
    <row r="144" spans="1:11" x14ac:dyDescent="0.25">
      <c r="A144" s="39"/>
      <c r="B144" s="35"/>
      <c r="C144" s="11" t="s">
        <v>13</v>
      </c>
      <c r="D144" s="14">
        <f>D154</f>
        <v>0</v>
      </c>
      <c r="E144" s="14">
        <f t="shared" ref="E144:J144" si="86">E154</f>
        <v>0</v>
      </c>
      <c r="F144" s="14">
        <f t="shared" si="86"/>
        <v>0</v>
      </c>
      <c r="G144" s="14">
        <f t="shared" si="86"/>
        <v>0</v>
      </c>
      <c r="H144" s="14">
        <f t="shared" si="86"/>
        <v>0</v>
      </c>
      <c r="I144" s="14">
        <f t="shared" si="86"/>
        <v>0</v>
      </c>
      <c r="J144" s="14">
        <f t="shared" si="86"/>
        <v>0</v>
      </c>
      <c r="K144" s="13">
        <f t="shared" si="65"/>
        <v>0</v>
      </c>
    </row>
    <row r="145" spans="1:11" x14ac:dyDescent="0.25">
      <c r="A145" s="39"/>
      <c r="B145" s="35"/>
      <c r="C145" s="11" t="s">
        <v>14</v>
      </c>
      <c r="D145" s="14">
        <f>D155</f>
        <v>0</v>
      </c>
      <c r="E145" s="14">
        <f t="shared" ref="E145:J145" si="87">E155</f>
        <v>0</v>
      </c>
      <c r="F145" s="14">
        <f t="shared" si="87"/>
        <v>0</v>
      </c>
      <c r="G145" s="14">
        <f t="shared" si="87"/>
        <v>0</v>
      </c>
      <c r="H145" s="14">
        <f t="shared" si="87"/>
        <v>0</v>
      </c>
      <c r="I145" s="14">
        <f t="shared" si="87"/>
        <v>0</v>
      </c>
      <c r="J145" s="14">
        <f t="shared" si="87"/>
        <v>0</v>
      </c>
      <c r="K145" s="13">
        <f t="shared" si="65"/>
        <v>0</v>
      </c>
    </row>
    <row r="146" spans="1:11" x14ac:dyDescent="0.25">
      <c r="A146" s="40"/>
      <c r="B146" s="35"/>
      <c r="C146" s="11" t="s">
        <v>15</v>
      </c>
      <c r="D146" s="14">
        <f>D156</f>
        <v>0</v>
      </c>
      <c r="E146" s="14">
        <f t="shared" ref="E146:J146" si="88">E156</f>
        <v>0</v>
      </c>
      <c r="F146" s="14">
        <f t="shared" si="88"/>
        <v>0</v>
      </c>
      <c r="G146" s="14">
        <f t="shared" si="88"/>
        <v>0</v>
      </c>
      <c r="H146" s="14">
        <f t="shared" si="88"/>
        <v>0</v>
      </c>
      <c r="I146" s="14">
        <f t="shared" si="88"/>
        <v>0</v>
      </c>
      <c r="J146" s="14">
        <f t="shared" si="88"/>
        <v>0</v>
      </c>
      <c r="K146" s="13">
        <f t="shared" si="65"/>
        <v>0</v>
      </c>
    </row>
    <row r="147" spans="1:11" x14ac:dyDescent="0.25">
      <c r="A147" s="35" t="s">
        <v>32</v>
      </c>
      <c r="B147" s="35" t="s">
        <v>29</v>
      </c>
      <c r="C147" s="11" t="s">
        <v>4</v>
      </c>
      <c r="D147" s="14">
        <f>D148+D149+D150+D151</f>
        <v>25</v>
      </c>
      <c r="E147" s="14">
        <f t="shared" ref="E147:J147" si="89">E148+E149+E150+E151</f>
        <v>25</v>
      </c>
      <c r="F147" s="14">
        <f t="shared" si="89"/>
        <v>25</v>
      </c>
      <c r="G147" s="14">
        <f t="shared" si="89"/>
        <v>25</v>
      </c>
      <c r="H147" s="14">
        <f t="shared" si="89"/>
        <v>25</v>
      </c>
      <c r="I147" s="14">
        <f t="shared" si="89"/>
        <v>25</v>
      </c>
      <c r="J147" s="14">
        <f t="shared" si="89"/>
        <v>25</v>
      </c>
      <c r="K147" s="13">
        <f t="shared" si="65"/>
        <v>175</v>
      </c>
    </row>
    <row r="148" spans="1:11" x14ac:dyDescent="0.25">
      <c r="A148" s="35"/>
      <c r="B148" s="35"/>
      <c r="C148" s="11" t="s">
        <v>12</v>
      </c>
      <c r="D148" s="14">
        <v>25</v>
      </c>
      <c r="E148" s="14">
        <v>25</v>
      </c>
      <c r="F148" s="14">
        <v>25</v>
      </c>
      <c r="G148" s="14">
        <v>25</v>
      </c>
      <c r="H148" s="14">
        <v>25</v>
      </c>
      <c r="I148" s="14">
        <v>25</v>
      </c>
      <c r="J148" s="14">
        <v>25</v>
      </c>
      <c r="K148" s="13">
        <f t="shared" si="65"/>
        <v>175</v>
      </c>
    </row>
    <row r="149" spans="1:11" x14ac:dyDescent="0.25">
      <c r="A149" s="35"/>
      <c r="B149" s="35"/>
      <c r="C149" s="11" t="s">
        <v>13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3">
        <f t="shared" si="65"/>
        <v>0</v>
      </c>
    </row>
    <row r="150" spans="1:11" x14ac:dyDescent="0.25">
      <c r="A150" s="35"/>
      <c r="B150" s="35"/>
      <c r="C150" s="11" t="s">
        <v>14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3">
        <f t="shared" si="65"/>
        <v>0</v>
      </c>
    </row>
    <row r="151" spans="1:11" x14ac:dyDescent="0.25">
      <c r="A151" s="35"/>
      <c r="B151" s="35"/>
      <c r="C151" s="11" t="s">
        <v>15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3">
        <f t="shared" ref="K151:K192" si="90">SUM(D151:J151)</f>
        <v>0</v>
      </c>
    </row>
    <row r="152" spans="1:11" x14ac:dyDescent="0.25">
      <c r="A152" s="35"/>
      <c r="B152" s="35" t="s">
        <v>31</v>
      </c>
      <c r="C152" s="11" t="s">
        <v>4</v>
      </c>
      <c r="D152" s="14">
        <f>D153+D154+D155+D156</f>
        <v>55</v>
      </c>
      <c r="E152" s="14">
        <f t="shared" ref="E152:J152" si="91">E153+E154+E155+E156</f>
        <v>24.6</v>
      </c>
      <c r="F152" s="14">
        <f t="shared" si="91"/>
        <v>45</v>
      </c>
      <c r="G152" s="14">
        <f t="shared" si="91"/>
        <v>45</v>
      </c>
      <c r="H152" s="14">
        <f t="shared" si="91"/>
        <v>55</v>
      </c>
      <c r="I152" s="14">
        <f t="shared" si="91"/>
        <v>55</v>
      </c>
      <c r="J152" s="14">
        <f t="shared" si="91"/>
        <v>55</v>
      </c>
      <c r="K152" s="13">
        <f t="shared" si="90"/>
        <v>334.6</v>
      </c>
    </row>
    <row r="153" spans="1:11" x14ac:dyDescent="0.25">
      <c r="A153" s="35"/>
      <c r="B153" s="35"/>
      <c r="C153" s="11" t="s">
        <v>12</v>
      </c>
      <c r="D153" s="14">
        <v>55</v>
      </c>
      <c r="E153" s="14">
        <v>24.6</v>
      </c>
      <c r="F153" s="14">
        <v>45</v>
      </c>
      <c r="G153" s="14">
        <v>45</v>
      </c>
      <c r="H153" s="14">
        <v>55</v>
      </c>
      <c r="I153" s="14">
        <v>55</v>
      </c>
      <c r="J153" s="14">
        <v>55</v>
      </c>
      <c r="K153" s="13">
        <f t="shared" si="90"/>
        <v>334.6</v>
      </c>
    </row>
    <row r="154" spans="1:11" x14ac:dyDescent="0.25">
      <c r="A154" s="35"/>
      <c r="B154" s="35"/>
      <c r="C154" s="11" t="s">
        <v>13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3">
        <f t="shared" si="90"/>
        <v>0</v>
      </c>
    </row>
    <row r="155" spans="1:11" x14ac:dyDescent="0.25">
      <c r="A155" s="35"/>
      <c r="B155" s="35"/>
      <c r="C155" s="11" t="s">
        <v>14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3">
        <f t="shared" si="90"/>
        <v>0</v>
      </c>
    </row>
    <row r="156" spans="1:11" x14ac:dyDescent="0.25">
      <c r="A156" s="35"/>
      <c r="B156" s="35"/>
      <c r="C156" s="11" t="s">
        <v>15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3">
        <f t="shared" si="90"/>
        <v>0</v>
      </c>
    </row>
    <row r="157" spans="1:11" x14ac:dyDescent="0.25">
      <c r="A157" s="35" t="s">
        <v>33</v>
      </c>
      <c r="B157" s="35" t="s">
        <v>6</v>
      </c>
      <c r="C157" s="11" t="s">
        <v>4</v>
      </c>
      <c r="D157" s="14">
        <f>SUM(D158:D161)</f>
        <v>337.6</v>
      </c>
      <c r="E157" s="14">
        <f t="shared" ref="E157:K157" si="92">SUM(E158:E161)</f>
        <v>430.7</v>
      </c>
      <c r="F157" s="14">
        <f t="shared" si="92"/>
        <v>988.4</v>
      </c>
      <c r="G157" s="14">
        <f t="shared" si="92"/>
        <v>918.7</v>
      </c>
      <c r="H157" s="14">
        <f t="shared" si="92"/>
        <v>1566.1000000000001</v>
      </c>
      <c r="I157" s="14">
        <f t="shared" si="92"/>
        <v>1566.1000000000001</v>
      </c>
      <c r="J157" s="14">
        <f t="shared" si="92"/>
        <v>1566.1000000000001</v>
      </c>
      <c r="K157" s="14">
        <f t="shared" si="92"/>
        <v>7373.6999999999989</v>
      </c>
    </row>
    <row r="158" spans="1:11" x14ac:dyDescent="0.25">
      <c r="A158" s="35"/>
      <c r="B158" s="35"/>
      <c r="C158" s="11" t="s">
        <v>12</v>
      </c>
      <c r="D158" s="14">
        <f>D163+D168</f>
        <v>0</v>
      </c>
      <c r="E158" s="14">
        <f t="shared" ref="E158:K158" si="93">E163+E168</f>
        <v>0</v>
      </c>
      <c r="F158" s="14">
        <f t="shared" si="93"/>
        <v>0</v>
      </c>
      <c r="G158" s="14">
        <f t="shared" si="93"/>
        <v>0</v>
      </c>
      <c r="H158" s="14">
        <f t="shared" si="93"/>
        <v>0</v>
      </c>
      <c r="I158" s="14">
        <f t="shared" si="93"/>
        <v>0</v>
      </c>
      <c r="J158" s="14">
        <f t="shared" si="93"/>
        <v>0</v>
      </c>
      <c r="K158" s="14">
        <f t="shared" si="93"/>
        <v>0</v>
      </c>
    </row>
    <row r="159" spans="1:11" x14ac:dyDescent="0.25">
      <c r="A159" s="35"/>
      <c r="B159" s="35"/>
      <c r="C159" s="11" t="s">
        <v>13</v>
      </c>
      <c r="D159" s="14">
        <f>D164+D169</f>
        <v>337.6</v>
      </c>
      <c r="E159" s="14">
        <f t="shared" ref="E159:K159" si="94">E164+E169</f>
        <v>430.7</v>
      </c>
      <c r="F159" s="14">
        <f t="shared" si="94"/>
        <v>988.4</v>
      </c>
      <c r="G159" s="14">
        <f t="shared" si="94"/>
        <v>918.7</v>
      </c>
      <c r="H159" s="14">
        <f t="shared" si="94"/>
        <v>1566.1000000000001</v>
      </c>
      <c r="I159" s="14">
        <f t="shared" si="94"/>
        <v>1566.1000000000001</v>
      </c>
      <c r="J159" s="14">
        <f t="shared" si="94"/>
        <v>1566.1000000000001</v>
      </c>
      <c r="K159" s="14">
        <f t="shared" si="94"/>
        <v>7373.6999999999989</v>
      </c>
    </row>
    <row r="160" spans="1:11" x14ac:dyDescent="0.25">
      <c r="A160" s="35"/>
      <c r="B160" s="35"/>
      <c r="C160" s="11" t="s">
        <v>14</v>
      </c>
      <c r="D160" s="14">
        <f>D165+D170</f>
        <v>0</v>
      </c>
      <c r="E160" s="14">
        <f t="shared" ref="E160:K160" si="95">E165+E170</f>
        <v>0</v>
      </c>
      <c r="F160" s="14">
        <f t="shared" si="95"/>
        <v>0</v>
      </c>
      <c r="G160" s="14">
        <f t="shared" si="95"/>
        <v>0</v>
      </c>
      <c r="H160" s="14">
        <f t="shared" si="95"/>
        <v>0</v>
      </c>
      <c r="I160" s="14">
        <f t="shared" si="95"/>
        <v>0</v>
      </c>
      <c r="J160" s="14">
        <f t="shared" si="95"/>
        <v>0</v>
      </c>
      <c r="K160" s="14">
        <f t="shared" si="95"/>
        <v>0</v>
      </c>
    </row>
    <row r="161" spans="1:11" x14ac:dyDescent="0.25">
      <c r="A161" s="35"/>
      <c r="B161" s="35"/>
      <c r="C161" s="11" t="s">
        <v>15</v>
      </c>
      <c r="D161" s="14">
        <f>D166+D171</f>
        <v>0</v>
      </c>
      <c r="E161" s="14">
        <f t="shared" ref="E161:K161" si="96">E166+E171</f>
        <v>0</v>
      </c>
      <c r="F161" s="14">
        <f t="shared" si="96"/>
        <v>0</v>
      </c>
      <c r="G161" s="14">
        <f t="shared" si="96"/>
        <v>0</v>
      </c>
      <c r="H161" s="14">
        <f t="shared" si="96"/>
        <v>0</v>
      </c>
      <c r="I161" s="14">
        <f t="shared" si="96"/>
        <v>0</v>
      </c>
      <c r="J161" s="14">
        <f t="shared" si="96"/>
        <v>0</v>
      </c>
      <c r="K161" s="14">
        <f t="shared" si="96"/>
        <v>0</v>
      </c>
    </row>
    <row r="162" spans="1:11" x14ac:dyDescent="0.25">
      <c r="A162" s="35"/>
      <c r="B162" s="32" t="s">
        <v>11</v>
      </c>
      <c r="C162" s="27" t="s">
        <v>4</v>
      </c>
      <c r="D162" s="14">
        <f>D172</f>
        <v>337.6</v>
      </c>
      <c r="E162" s="14">
        <f t="shared" ref="E162:K162" si="97">E172</f>
        <v>430.7</v>
      </c>
      <c r="F162" s="14">
        <f t="shared" si="97"/>
        <v>988.4</v>
      </c>
      <c r="G162" s="14">
        <f t="shared" si="97"/>
        <v>918.7</v>
      </c>
      <c r="H162" s="14">
        <f t="shared" si="97"/>
        <v>1423.7</v>
      </c>
      <c r="I162" s="14">
        <f t="shared" si="97"/>
        <v>1423.7</v>
      </c>
      <c r="J162" s="14">
        <f t="shared" si="97"/>
        <v>1423.7</v>
      </c>
      <c r="K162" s="14">
        <f t="shared" si="97"/>
        <v>6946.4999999999991</v>
      </c>
    </row>
    <row r="163" spans="1:11" x14ac:dyDescent="0.25">
      <c r="A163" s="35"/>
      <c r="B163" s="45"/>
      <c r="C163" s="27" t="s">
        <v>12</v>
      </c>
      <c r="D163" s="14">
        <f t="shared" ref="D163:K163" si="98">D173</f>
        <v>0</v>
      </c>
      <c r="E163" s="14">
        <f t="shared" si="98"/>
        <v>0</v>
      </c>
      <c r="F163" s="14">
        <f t="shared" si="98"/>
        <v>0</v>
      </c>
      <c r="G163" s="14">
        <f t="shared" si="98"/>
        <v>0</v>
      </c>
      <c r="H163" s="14">
        <f t="shared" si="98"/>
        <v>0</v>
      </c>
      <c r="I163" s="14">
        <f t="shared" si="98"/>
        <v>0</v>
      </c>
      <c r="J163" s="14">
        <f t="shared" si="98"/>
        <v>0</v>
      </c>
      <c r="K163" s="14">
        <f t="shared" si="98"/>
        <v>0</v>
      </c>
    </row>
    <row r="164" spans="1:11" x14ac:dyDescent="0.25">
      <c r="A164" s="35"/>
      <c r="B164" s="45"/>
      <c r="C164" s="27" t="s">
        <v>13</v>
      </c>
      <c r="D164" s="14">
        <f t="shared" ref="D164:K164" si="99">D174</f>
        <v>337.6</v>
      </c>
      <c r="E164" s="14">
        <f t="shared" si="99"/>
        <v>430.7</v>
      </c>
      <c r="F164" s="14">
        <f t="shared" si="99"/>
        <v>988.4</v>
      </c>
      <c r="G164" s="14">
        <f t="shared" si="99"/>
        <v>918.7</v>
      </c>
      <c r="H164" s="14">
        <f t="shared" si="99"/>
        <v>1423.7</v>
      </c>
      <c r="I164" s="14">
        <f t="shared" si="99"/>
        <v>1423.7</v>
      </c>
      <c r="J164" s="14">
        <f t="shared" si="99"/>
        <v>1423.7</v>
      </c>
      <c r="K164" s="14">
        <f t="shared" si="99"/>
        <v>6946.4999999999991</v>
      </c>
    </row>
    <row r="165" spans="1:11" x14ac:dyDescent="0.25">
      <c r="A165" s="35"/>
      <c r="B165" s="45"/>
      <c r="C165" s="27" t="s">
        <v>14</v>
      </c>
      <c r="D165" s="14">
        <f t="shared" ref="D165:K165" si="100">D175</f>
        <v>0</v>
      </c>
      <c r="E165" s="14">
        <f t="shared" si="100"/>
        <v>0</v>
      </c>
      <c r="F165" s="14">
        <f t="shared" si="100"/>
        <v>0</v>
      </c>
      <c r="G165" s="14">
        <f t="shared" si="100"/>
        <v>0</v>
      </c>
      <c r="H165" s="14">
        <f t="shared" si="100"/>
        <v>0</v>
      </c>
      <c r="I165" s="14">
        <f t="shared" si="100"/>
        <v>0</v>
      </c>
      <c r="J165" s="14">
        <f t="shared" si="100"/>
        <v>0</v>
      </c>
      <c r="K165" s="14">
        <f t="shared" si="100"/>
        <v>0</v>
      </c>
    </row>
    <row r="166" spans="1:11" x14ac:dyDescent="0.25">
      <c r="A166" s="35"/>
      <c r="B166" s="46"/>
      <c r="C166" s="27" t="s">
        <v>15</v>
      </c>
      <c r="D166" s="14">
        <f t="shared" ref="D166:K166" si="101">D176</f>
        <v>0</v>
      </c>
      <c r="E166" s="14">
        <f t="shared" si="101"/>
        <v>0</v>
      </c>
      <c r="F166" s="14">
        <f t="shared" si="101"/>
        <v>0</v>
      </c>
      <c r="G166" s="14">
        <f t="shared" si="101"/>
        <v>0</v>
      </c>
      <c r="H166" s="14">
        <f t="shared" si="101"/>
        <v>0</v>
      </c>
      <c r="I166" s="14">
        <f t="shared" si="101"/>
        <v>0</v>
      </c>
      <c r="J166" s="14">
        <f t="shared" si="101"/>
        <v>0</v>
      </c>
      <c r="K166" s="14">
        <f t="shared" si="101"/>
        <v>0</v>
      </c>
    </row>
    <row r="167" spans="1:11" x14ac:dyDescent="0.25">
      <c r="A167" s="35"/>
      <c r="B167" s="35" t="s">
        <v>19</v>
      </c>
      <c r="C167" s="11" t="s">
        <v>4</v>
      </c>
      <c r="D167" s="14">
        <f t="shared" ref="D167:K167" si="102">D177</f>
        <v>0</v>
      </c>
      <c r="E167" s="14">
        <f t="shared" si="102"/>
        <v>0</v>
      </c>
      <c r="F167" s="14">
        <f t="shared" si="102"/>
        <v>0</v>
      </c>
      <c r="G167" s="14">
        <f t="shared" si="102"/>
        <v>0</v>
      </c>
      <c r="H167" s="14">
        <f t="shared" si="102"/>
        <v>142.4</v>
      </c>
      <c r="I167" s="14">
        <f t="shared" si="102"/>
        <v>142.4</v>
      </c>
      <c r="J167" s="14">
        <f t="shared" si="102"/>
        <v>142.4</v>
      </c>
      <c r="K167" s="14">
        <f t="shared" si="102"/>
        <v>427.20000000000005</v>
      </c>
    </row>
    <row r="168" spans="1:11" x14ac:dyDescent="0.25">
      <c r="A168" s="35"/>
      <c r="B168" s="35"/>
      <c r="C168" s="11" t="s">
        <v>12</v>
      </c>
      <c r="D168" s="14">
        <f t="shared" ref="D168:K168" si="103">D178</f>
        <v>0</v>
      </c>
      <c r="E168" s="14">
        <f t="shared" si="103"/>
        <v>0</v>
      </c>
      <c r="F168" s="14">
        <f t="shared" si="103"/>
        <v>0</v>
      </c>
      <c r="G168" s="14">
        <f t="shared" si="103"/>
        <v>0</v>
      </c>
      <c r="H168" s="14">
        <f t="shared" si="103"/>
        <v>0</v>
      </c>
      <c r="I168" s="14">
        <f t="shared" si="103"/>
        <v>0</v>
      </c>
      <c r="J168" s="14">
        <f t="shared" si="103"/>
        <v>0</v>
      </c>
      <c r="K168" s="14">
        <f t="shared" si="103"/>
        <v>0</v>
      </c>
    </row>
    <row r="169" spans="1:11" x14ac:dyDescent="0.25">
      <c r="A169" s="35"/>
      <c r="B169" s="35"/>
      <c r="C169" s="11" t="s">
        <v>13</v>
      </c>
      <c r="D169" s="14">
        <f t="shared" ref="D169:K169" si="104">D179</f>
        <v>0</v>
      </c>
      <c r="E169" s="14">
        <f t="shared" si="104"/>
        <v>0</v>
      </c>
      <c r="F169" s="14">
        <f t="shared" si="104"/>
        <v>0</v>
      </c>
      <c r="G169" s="14">
        <f t="shared" si="104"/>
        <v>0</v>
      </c>
      <c r="H169" s="14">
        <f t="shared" si="104"/>
        <v>142.4</v>
      </c>
      <c r="I169" s="14">
        <f t="shared" si="104"/>
        <v>142.4</v>
      </c>
      <c r="J169" s="14">
        <f t="shared" si="104"/>
        <v>142.4</v>
      </c>
      <c r="K169" s="14">
        <f t="shared" si="104"/>
        <v>427.20000000000005</v>
      </c>
    </row>
    <row r="170" spans="1:11" x14ac:dyDescent="0.25">
      <c r="A170" s="35"/>
      <c r="B170" s="35"/>
      <c r="C170" s="11" t="s">
        <v>14</v>
      </c>
      <c r="D170" s="14">
        <f t="shared" ref="D170:K170" si="105">D180</f>
        <v>0</v>
      </c>
      <c r="E170" s="14">
        <f t="shared" si="105"/>
        <v>0</v>
      </c>
      <c r="F170" s="14">
        <f t="shared" si="105"/>
        <v>0</v>
      </c>
      <c r="G170" s="14">
        <f t="shared" si="105"/>
        <v>0</v>
      </c>
      <c r="H170" s="14">
        <f t="shared" si="105"/>
        <v>0</v>
      </c>
      <c r="I170" s="14">
        <f t="shared" si="105"/>
        <v>0</v>
      </c>
      <c r="J170" s="14">
        <f t="shared" si="105"/>
        <v>0</v>
      </c>
      <c r="K170" s="14">
        <f t="shared" si="105"/>
        <v>0</v>
      </c>
    </row>
    <row r="171" spans="1:11" ht="57" customHeight="1" x14ac:dyDescent="0.25">
      <c r="A171" s="35"/>
      <c r="B171" s="35"/>
      <c r="C171" s="11" t="s">
        <v>15</v>
      </c>
      <c r="D171" s="14">
        <f t="shared" ref="D171:K171" si="106">D181</f>
        <v>0</v>
      </c>
      <c r="E171" s="14">
        <f t="shared" si="106"/>
        <v>0</v>
      </c>
      <c r="F171" s="14">
        <f t="shared" si="106"/>
        <v>0</v>
      </c>
      <c r="G171" s="14">
        <f t="shared" si="106"/>
        <v>0</v>
      </c>
      <c r="H171" s="14">
        <f t="shared" si="106"/>
        <v>0</v>
      </c>
      <c r="I171" s="14">
        <f t="shared" si="106"/>
        <v>0</v>
      </c>
      <c r="J171" s="14">
        <f t="shared" si="106"/>
        <v>0</v>
      </c>
      <c r="K171" s="14">
        <f t="shared" si="106"/>
        <v>0</v>
      </c>
    </row>
    <row r="172" spans="1:11" ht="21.75" customHeight="1" x14ac:dyDescent="0.25">
      <c r="A172" s="47" t="s">
        <v>34</v>
      </c>
      <c r="B172" s="32" t="s">
        <v>11</v>
      </c>
      <c r="C172" s="27" t="s">
        <v>4</v>
      </c>
      <c r="D172" s="14">
        <f>SUM(D173:D176)</f>
        <v>337.6</v>
      </c>
      <c r="E172" s="14">
        <f t="shared" ref="E172:J172" si="107">SUM(E173:E176)</f>
        <v>430.7</v>
      </c>
      <c r="F172" s="14">
        <f t="shared" si="107"/>
        <v>988.4</v>
      </c>
      <c r="G172" s="14">
        <f t="shared" si="107"/>
        <v>918.7</v>
      </c>
      <c r="H172" s="14">
        <f t="shared" si="107"/>
        <v>1423.7</v>
      </c>
      <c r="I172" s="14">
        <f t="shared" si="107"/>
        <v>1423.7</v>
      </c>
      <c r="J172" s="14">
        <f t="shared" si="107"/>
        <v>1423.7</v>
      </c>
      <c r="K172" s="14">
        <f t="shared" ref="K172:K177" si="108">SUM(D172:J172)</f>
        <v>6946.4999999999991</v>
      </c>
    </row>
    <row r="173" spans="1:11" ht="21.75" customHeight="1" x14ac:dyDescent="0.25">
      <c r="A173" s="45"/>
      <c r="B173" s="45"/>
      <c r="C173" s="27" t="s">
        <v>12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f t="shared" si="108"/>
        <v>0</v>
      </c>
    </row>
    <row r="174" spans="1:11" ht="21" customHeight="1" x14ac:dyDescent="0.25">
      <c r="A174" s="45"/>
      <c r="B174" s="45"/>
      <c r="C174" s="27" t="s">
        <v>13</v>
      </c>
      <c r="D174" s="14">
        <v>337.6</v>
      </c>
      <c r="E174" s="14">
        <v>430.7</v>
      </c>
      <c r="F174" s="14">
        <v>988.4</v>
      </c>
      <c r="G174" s="14">
        <v>918.7</v>
      </c>
      <c r="H174" s="14">
        <v>1423.7</v>
      </c>
      <c r="I174" s="14">
        <v>1423.7</v>
      </c>
      <c r="J174" s="14">
        <v>1423.7</v>
      </c>
      <c r="K174" s="14">
        <f t="shared" si="108"/>
        <v>6946.4999999999991</v>
      </c>
    </row>
    <row r="175" spans="1:11" ht="19.5" customHeight="1" x14ac:dyDescent="0.25">
      <c r="A175" s="45"/>
      <c r="B175" s="45"/>
      <c r="C175" s="27" t="s">
        <v>14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f t="shared" si="108"/>
        <v>0</v>
      </c>
    </row>
    <row r="176" spans="1:11" ht="18" customHeight="1" x14ac:dyDescent="0.25">
      <c r="A176" s="45"/>
      <c r="B176" s="46"/>
      <c r="C176" s="27" t="s">
        <v>15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f t="shared" si="108"/>
        <v>0</v>
      </c>
    </row>
    <row r="177" spans="1:11" ht="15.75" customHeight="1" x14ac:dyDescent="0.25">
      <c r="A177" s="45"/>
      <c r="B177" s="35" t="s">
        <v>19</v>
      </c>
      <c r="C177" s="11" t="s">
        <v>4</v>
      </c>
      <c r="D177" s="14">
        <f>SUM(D178:D181)</f>
        <v>0</v>
      </c>
      <c r="E177" s="14">
        <f t="shared" ref="E177:I177" si="109">SUM(E178:E181)</f>
        <v>0</v>
      </c>
      <c r="F177" s="14">
        <f t="shared" si="109"/>
        <v>0</v>
      </c>
      <c r="G177" s="14">
        <f t="shared" si="109"/>
        <v>0</v>
      </c>
      <c r="H177" s="14">
        <f t="shared" si="109"/>
        <v>142.4</v>
      </c>
      <c r="I177" s="14">
        <f t="shared" si="109"/>
        <v>142.4</v>
      </c>
      <c r="J177" s="14">
        <f>SUM(J178:J181)</f>
        <v>142.4</v>
      </c>
      <c r="K177" s="14">
        <f t="shared" si="108"/>
        <v>427.20000000000005</v>
      </c>
    </row>
    <row r="178" spans="1:11" x14ac:dyDescent="0.25">
      <c r="A178" s="45"/>
      <c r="B178" s="35"/>
      <c r="C178" s="11" t="s">
        <v>12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f t="shared" ref="K178:K181" si="110">SUM(D178:J178)</f>
        <v>0</v>
      </c>
    </row>
    <row r="179" spans="1:11" x14ac:dyDescent="0.25">
      <c r="A179" s="45"/>
      <c r="B179" s="35"/>
      <c r="C179" s="11" t="s">
        <v>13</v>
      </c>
      <c r="D179" s="14">
        <v>0</v>
      </c>
      <c r="E179" s="14">
        <v>0</v>
      </c>
      <c r="F179" s="14">
        <v>0</v>
      </c>
      <c r="G179" s="14">
        <v>0</v>
      </c>
      <c r="H179" s="14">
        <v>142.4</v>
      </c>
      <c r="I179" s="14">
        <v>142.4</v>
      </c>
      <c r="J179" s="14">
        <v>142.4</v>
      </c>
      <c r="K179" s="14">
        <f t="shared" si="110"/>
        <v>427.20000000000005</v>
      </c>
    </row>
    <row r="180" spans="1:11" x14ac:dyDescent="0.25">
      <c r="A180" s="45"/>
      <c r="B180" s="35"/>
      <c r="C180" s="11" t="s">
        <v>14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f t="shared" si="110"/>
        <v>0</v>
      </c>
    </row>
    <row r="181" spans="1:11" ht="52.5" customHeight="1" x14ac:dyDescent="0.25">
      <c r="A181" s="46"/>
      <c r="B181" s="35"/>
      <c r="C181" s="11" t="s">
        <v>15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f t="shared" si="110"/>
        <v>0</v>
      </c>
    </row>
    <row r="182" spans="1:11" x14ac:dyDescent="0.25">
      <c r="A182" s="37" t="s">
        <v>35</v>
      </c>
      <c r="B182" s="35" t="s">
        <v>6</v>
      </c>
      <c r="C182" s="11" t="s">
        <v>4</v>
      </c>
      <c r="D182" s="14">
        <f>D183+D184+D185+D186</f>
        <v>31.2</v>
      </c>
      <c r="E182" s="14">
        <f t="shared" ref="E182:J182" si="111">E183+E184+E185+E186</f>
        <v>31.2</v>
      </c>
      <c r="F182" s="14">
        <f t="shared" si="111"/>
        <v>31.2</v>
      </c>
      <c r="G182" s="14">
        <f t="shared" si="111"/>
        <v>31.2</v>
      </c>
      <c r="H182" s="14">
        <f t="shared" si="111"/>
        <v>31.2</v>
      </c>
      <c r="I182" s="14">
        <f t="shared" si="111"/>
        <v>31.2</v>
      </c>
      <c r="J182" s="14">
        <f t="shared" si="111"/>
        <v>31.2</v>
      </c>
      <c r="K182" s="13">
        <f t="shared" si="90"/>
        <v>218.39999999999998</v>
      </c>
    </row>
    <row r="183" spans="1:11" x14ac:dyDescent="0.25">
      <c r="A183" s="37"/>
      <c r="B183" s="35"/>
      <c r="C183" s="11" t="s">
        <v>12</v>
      </c>
      <c r="D183" s="14">
        <f>D188</f>
        <v>31.2</v>
      </c>
      <c r="E183" s="14">
        <f t="shared" ref="E183:J183" si="112">E188</f>
        <v>31.2</v>
      </c>
      <c r="F183" s="14">
        <f t="shared" si="112"/>
        <v>31.2</v>
      </c>
      <c r="G183" s="14">
        <f t="shared" si="112"/>
        <v>31.2</v>
      </c>
      <c r="H183" s="14">
        <f t="shared" si="112"/>
        <v>31.2</v>
      </c>
      <c r="I183" s="14">
        <f t="shared" si="112"/>
        <v>31.2</v>
      </c>
      <c r="J183" s="14">
        <f t="shared" si="112"/>
        <v>31.2</v>
      </c>
      <c r="K183" s="13">
        <f t="shared" si="90"/>
        <v>218.39999999999998</v>
      </c>
    </row>
    <row r="184" spans="1:11" x14ac:dyDescent="0.25">
      <c r="A184" s="37"/>
      <c r="B184" s="35"/>
      <c r="C184" s="11" t="s">
        <v>13</v>
      </c>
      <c r="D184" s="14">
        <f>D189</f>
        <v>0</v>
      </c>
      <c r="E184" s="14">
        <f t="shared" ref="E184:J184" si="113">E189</f>
        <v>0</v>
      </c>
      <c r="F184" s="14">
        <f t="shared" si="113"/>
        <v>0</v>
      </c>
      <c r="G184" s="14">
        <f t="shared" si="113"/>
        <v>0</v>
      </c>
      <c r="H184" s="14">
        <f t="shared" si="113"/>
        <v>0</v>
      </c>
      <c r="I184" s="14">
        <f t="shared" si="113"/>
        <v>0</v>
      </c>
      <c r="J184" s="14">
        <f t="shared" si="113"/>
        <v>0</v>
      </c>
      <c r="K184" s="13">
        <f t="shared" si="90"/>
        <v>0</v>
      </c>
    </row>
    <row r="185" spans="1:11" x14ac:dyDescent="0.25">
      <c r="A185" s="37"/>
      <c r="B185" s="35"/>
      <c r="C185" s="11" t="s">
        <v>14</v>
      </c>
      <c r="D185" s="14">
        <f>D190</f>
        <v>0</v>
      </c>
      <c r="E185" s="14">
        <f t="shared" ref="E185:J185" si="114">E190</f>
        <v>0</v>
      </c>
      <c r="F185" s="14">
        <f t="shared" si="114"/>
        <v>0</v>
      </c>
      <c r="G185" s="14">
        <f t="shared" si="114"/>
        <v>0</v>
      </c>
      <c r="H185" s="14">
        <f t="shared" si="114"/>
        <v>0</v>
      </c>
      <c r="I185" s="14">
        <f t="shared" si="114"/>
        <v>0</v>
      </c>
      <c r="J185" s="14">
        <f t="shared" si="114"/>
        <v>0</v>
      </c>
      <c r="K185" s="13">
        <f t="shared" si="90"/>
        <v>0</v>
      </c>
    </row>
    <row r="186" spans="1:11" x14ac:dyDescent="0.25">
      <c r="A186" s="37"/>
      <c r="B186" s="35"/>
      <c r="C186" s="11" t="s">
        <v>15</v>
      </c>
      <c r="D186" s="14">
        <f>D191</f>
        <v>0</v>
      </c>
      <c r="E186" s="14">
        <f t="shared" ref="E186:J186" si="115">E191</f>
        <v>0</v>
      </c>
      <c r="F186" s="14">
        <f t="shared" si="115"/>
        <v>0</v>
      </c>
      <c r="G186" s="14">
        <f t="shared" si="115"/>
        <v>0</v>
      </c>
      <c r="H186" s="14">
        <f t="shared" si="115"/>
        <v>0</v>
      </c>
      <c r="I186" s="14">
        <f t="shared" si="115"/>
        <v>0</v>
      </c>
      <c r="J186" s="14">
        <f t="shared" si="115"/>
        <v>0</v>
      </c>
      <c r="K186" s="13">
        <f t="shared" si="90"/>
        <v>0</v>
      </c>
    </row>
    <row r="187" spans="1:11" x14ac:dyDescent="0.25">
      <c r="A187" s="37"/>
      <c r="B187" s="38" t="s">
        <v>11</v>
      </c>
      <c r="C187" s="11" t="s">
        <v>4</v>
      </c>
      <c r="D187" s="14">
        <f>D188+D189+D190+D191</f>
        <v>31.2</v>
      </c>
      <c r="E187" s="14">
        <f t="shared" ref="E187:J187" si="116">E188+E189+E190+E191</f>
        <v>31.2</v>
      </c>
      <c r="F187" s="14">
        <f t="shared" si="116"/>
        <v>31.2</v>
      </c>
      <c r="G187" s="14">
        <f t="shared" si="116"/>
        <v>31.2</v>
      </c>
      <c r="H187" s="14">
        <f t="shared" si="116"/>
        <v>31.2</v>
      </c>
      <c r="I187" s="14">
        <f t="shared" si="116"/>
        <v>31.2</v>
      </c>
      <c r="J187" s="14">
        <f t="shared" si="116"/>
        <v>31.2</v>
      </c>
      <c r="K187" s="13">
        <f t="shared" si="90"/>
        <v>218.39999999999998</v>
      </c>
    </row>
    <row r="188" spans="1:11" ht="38.25" customHeight="1" x14ac:dyDescent="0.25">
      <c r="A188" s="37"/>
      <c r="B188" s="39"/>
      <c r="C188" s="11" t="s">
        <v>12</v>
      </c>
      <c r="D188" s="14">
        <f>D193</f>
        <v>31.2</v>
      </c>
      <c r="E188" s="14">
        <f t="shared" ref="E188:J188" si="117">E193</f>
        <v>31.2</v>
      </c>
      <c r="F188" s="14">
        <f t="shared" si="117"/>
        <v>31.2</v>
      </c>
      <c r="G188" s="14">
        <f t="shared" si="117"/>
        <v>31.2</v>
      </c>
      <c r="H188" s="14">
        <f t="shared" si="117"/>
        <v>31.2</v>
      </c>
      <c r="I188" s="14">
        <f t="shared" si="117"/>
        <v>31.2</v>
      </c>
      <c r="J188" s="14">
        <f t="shared" si="117"/>
        <v>31.2</v>
      </c>
      <c r="K188" s="13">
        <f t="shared" si="90"/>
        <v>218.39999999999998</v>
      </c>
    </row>
    <row r="189" spans="1:11" x14ac:dyDescent="0.25">
      <c r="A189" s="37"/>
      <c r="B189" s="39"/>
      <c r="C189" s="11" t="s">
        <v>13</v>
      </c>
      <c r="D189" s="14">
        <f>D194</f>
        <v>0</v>
      </c>
      <c r="E189" s="14">
        <f t="shared" ref="E189:J189" si="118">E194</f>
        <v>0</v>
      </c>
      <c r="F189" s="14">
        <f t="shared" si="118"/>
        <v>0</v>
      </c>
      <c r="G189" s="14">
        <f t="shared" si="118"/>
        <v>0</v>
      </c>
      <c r="H189" s="14">
        <f t="shared" si="118"/>
        <v>0</v>
      </c>
      <c r="I189" s="14">
        <f t="shared" si="118"/>
        <v>0</v>
      </c>
      <c r="J189" s="14">
        <f t="shared" si="118"/>
        <v>0</v>
      </c>
      <c r="K189" s="13">
        <f t="shared" si="90"/>
        <v>0</v>
      </c>
    </row>
    <row r="190" spans="1:11" x14ac:dyDescent="0.25">
      <c r="A190" s="37"/>
      <c r="B190" s="39"/>
      <c r="C190" s="11" t="s">
        <v>14</v>
      </c>
      <c r="D190" s="14">
        <f>D195</f>
        <v>0</v>
      </c>
      <c r="E190" s="14">
        <f t="shared" ref="E190:J190" si="119">E195</f>
        <v>0</v>
      </c>
      <c r="F190" s="14">
        <f t="shared" si="119"/>
        <v>0</v>
      </c>
      <c r="G190" s="14">
        <f t="shared" si="119"/>
        <v>0</v>
      </c>
      <c r="H190" s="14">
        <f t="shared" si="119"/>
        <v>0</v>
      </c>
      <c r="I190" s="14">
        <f t="shared" si="119"/>
        <v>0</v>
      </c>
      <c r="J190" s="14">
        <f t="shared" si="119"/>
        <v>0</v>
      </c>
      <c r="K190" s="13">
        <f t="shared" si="90"/>
        <v>0</v>
      </c>
    </row>
    <row r="191" spans="1:11" x14ac:dyDescent="0.25">
      <c r="A191" s="37"/>
      <c r="B191" s="40"/>
      <c r="C191" s="11" t="s">
        <v>15</v>
      </c>
      <c r="D191" s="14">
        <f>D196</f>
        <v>0</v>
      </c>
      <c r="E191" s="14">
        <f t="shared" ref="E191:J191" si="120">E196</f>
        <v>0</v>
      </c>
      <c r="F191" s="14">
        <f t="shared" si="120"/>
        <v>0</v>
      </c>
      <c r="G191" s="14">
        <f t="shared" si="120"/>
        <v>0</v>
      </c>
      <c r="H191" s="14">
        <f t="shared" si="120"/>
        <v>0</v>
      </c>
      <c r="I191" s="14">
        <f t="shared" si="120"/>
        <v>0</v>
      </c>
      <c r="J191" s="14">
        <f t="shared" si="120"/>
        <v>0</v>
      </c>
      <c r="K191" s="13">
        <f t="shared" si="90"/>
        <v>0</v>
      </c>
    </row>
    <row r="192" spans="1:11" x14ac:dyDescent="0.25">
      <c r="A192" s="37" t="s">
        <v>36</v>
      </c>
      <c r="B192" s="35" t="s">
        <v>11</v>
      </c>
      <c r="C192" s="11" t="s">
        <v>4</v>
      </c>
      <c r="D192" s="14">
        <f>D193+D194+D195+D196</f>
        <v>31.2</v>
      </c>
      <c r="E192" s="14">
        <f t="shared" ref="E192:J192" si="121">E193+E194+E195+E196</f>
        <v>31.2</v>
      </c>
      <c r="F192" s="14">
        <f t="shared" si="121"/>
        <v>31.2</v>
      </c>
      <c r="G192" s="14">
        <f t="shared" si="121"/>
        <v>31.2</v>
      </c>
      <c r="H192" s="14">
        <f t="shared" si="121"/>
        <v>31.2</v>
      </c>
      <c r="I192" s="14">
        <f t="shared" si="121"/>
        <v>31.2</v>
      </c>
      <c r="J192" s="14">
        <f t="shared" si="121"/>
        <v>31.2</v>
      </c>
      <c r="K192" s="13">
        <f t="shared" si="90"/>
        <v>218.39999999999998</v>
      </c>
    </row>
    <row r="193" spans="1:11" x14ac:dyDescent="0.25">
      <c r="A193" s="37"/>
      <c r="B193" s="35"/>
      <c r="C193" s="11" t="s">
        <v>12</v>
      </c>
      <c r="D193" s="14">
        <v>31.2</v>
      </c>
      <c r="E193" s="14">
        <v>31.2</v>
      </c>
      <c r="F193" s="14">
        <v>31.2</v>
      </c>
      <c r="G193" s="14">
        <v>31.2</v>
      </c>
      <c r="H193" s="14">
        <v>31.2</v>
      </c>
      <c r="I193" s="14">
        <v>31.2</v>
      </c>
      <c r="J193" s="14">
        <v>31.2</v>
      </c>
      <c r="K193" s="13">
        <f t="shared" ref="K193:K196" si="122">SUM(D193:J193)</f>
        <v>218.39999999999998</v>
      </c>
    </row>
    <row r="194" spans="1:11" x14ac:dyDescent="0.25">
      <c r="A194" s="37"/>
      <c r="B194" s="35"/>
      <c r="C194" s="11" t="s">
        <v>13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3">
        <f t="shared" si="122"/>
        <v>0</v>
      </c>
    </row>
    <row r="195" spans="1:11" x14ac:dyDescent="0.25">
      <c r="A195" s="37"/>
      <c r="B195" s="35"/>
      <c r="C195" s="11" t="s">
        <v>14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3">
        <f t="shared" si="122"/>
        <v>0</v>
      </c>
    </row>
    <row r="196" spans="1:11" x14ac:dyDescent="0.25">
      <c r="A196" s="37"/>
      <c r="B196" s="35"/>
      <c r="C196" s="11" t="s">
        <v>15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3">
        <f t="shared" si="122"/>
        <v>0</v>
      </c>
    </row>
  </sheetData>
  <mergeCells count="57">
    <mergeCell ref="B172:B176"/>
    <mergeCell ref="A172:A181"/>
    <mergeCell ref="A117:A126"/>
    <mergeCell ref="B117:B121"/>
    <mergeCell ref="B122:B126"/>
    <mergeCell ref="B127:B131"/>
    <mergeCell ref="A127:A131"/>
    <mergeCell ref="B13:J20"/>
    <mergeCell ref="B177:B181"/>
    <mergeCell ref="A102:A106"/>
    <mergeCell ref="B102:B106"/>
    <mergeCell ref="A107:A111"/>
    <mergeCell ref="B107:B111"/>
    <mergeCell ref="A112:A116"/>
    <mergeCell ref="B112:B116"/>
    <mergeCell ref="A87:A101"/>
    <mergeCell ref="B92:B96"/>
    <mergeCell ref="B97:B101"/>
    <mergeCell ref="B82:B86"/>
    <mergeCell ref="A82:A86"/>
    <mergeCell ref="A72:A76"/>
    <mergeCell ref="B72:B76"/>
    <mergeCell ref="A77:A81"/>
    <mergeCell ref="A192:A196"/>
    <mergeCell ref="B192:B196"/>
    <mergeCell ref="B187:B191"/>
    <mergeCell ref="B142:B146"/>
    <mergeCell ref="A147:A156"/>
    <mergeCell ref="B147:B151"/>
    <mergeCell ref="B152:B156"/>
    <mergeCell ref="A157:A171"/>
    <mergeCell ref="B157:B161"/>
    <mergeCell ref="B167:B171"/>
    <mergeCell ref="A132:A146"/>
    <mergeCell ref="B137:B141"/>
    <mergeCell ref="A182:A191"/>
    <mergeCell ref="B182:B186"/>
    <mergeCell ref="B132:B136"/>
    <mergeCell ref="B162:B166"/>
    <mergeCell ref="B77:B81"/>
    <mergeCell ref="B87:B91"/>
    <mergeCell ref="A24:A25"/>
    <mergeCell ref="B24:B25"/>
    <mergeCell ref="C24:C25"/>
    <mergeCell ref="A47:A56"/>
    <mergeCell ref="B47:B51"/>
    <mergeCell ref="B52:B56"/>
    <mergeCell ref="A57:A71"/>
    <mergeCell ref="B57:B61"/>
    <mergeCell ref="B62:B66"/>
    <mergeCell ref="B67:B71"/>
    <mergeCell ref="D24:K24"/>
    <mergeCell ref="A27:A46"/>
    <mergeCell ref="B27:B31"/>
    <mergeCell ref="B32:B36"/>
    <mergeCell ref="B37:B41"/>
    <mergeCell ref="B42:B46"/>
  </mergeCells>
  <pageMargins left="0.31496062992125984" right="0.31496062992125984" top="0.35433070866141736" bottom="0.35433070866141736" header="0.31496062992125984" footer="0.31496062992125984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8"/>
  <sheetViews>
    <sheetView tabSelected="1" topLeftCell="A86" zoomScale="82" zoomScaleNormal="82" workbookViewId="0">
      <selection activeCell="J27" sqref="J27"/>
    </sheetView>
  </sheetViews>
  <sheetFormatPr defaultRowHeight="15.75" x14ac:dyDescent="0.25"/>
  <cols>
    <col min="1" max="1" width="33.75" customWidth="1"/>
    <col min="2" max="2" width="18.5" customWidth="1"/>
    <col min="3" max="3" width="24.5" customWidth="1"/>
    <col min="4" max="4" width="12.5" customWidth="1"/>
    <col min="5" max="5" width="12.25" customWidth="1"/>
    <col min="6" max="6" width="14" customWidth="1"/>
    <col min="7" max="7" width="12.625" customWidth="1"/>
    <col min="8" max="8" width="14.25" customWidth="1"/>
    <col min="9" max="9" width="12.75" customWidth="1"/>
    <col min="10" max="10" width="13.75" customWidth="1"/>
    <col min="11" max="11" width="14" customWidth="1"/>
  </cols>
  <sheetData>
    <row r="1" spans="1:11" ht="18" x14ac:dyDescent="0.25">
      <c r="H1" s="22"/>
      <c r="I1" s="22"/>
      <c r="J1" s="22"/>
      <c r="K1" s="23" t="s">
        <v>41</v>
      </c>
    </row>
    <row r="2" spans="1:11" ht="18" x14ac:dyDescent="0.25">
      <c r="H2" s="22"/>
      <c r="I2" s="22"/>
      <c r="J2" s="22"/>
      <c r="K2" s="23" t="s">
        <v>42</v>
      </c>
    </row>
    <row r="3" spans="1:11" ht="18" x14ac:dyDescent="0.25">
      <c r="H3" s="22"/>
      <c r="I3" s="22"/>
      <c r="J3" s="22"/>
      <c r="K3" s="23" t="s">
        <v>43</v>
      </c>
    </row>
    <row r="4" spans="1:11" ht="18" x14ac:dyDescent="0.25">
      <c r="H4" s="22"/>
      <c r="I4" s="22"/>
      <c r="J4" s="22"/>
      <c r="K4" s="23" t="s">
        <v>54</v>
      </c>
    </row>
    <row r="5" spans="1:11" ht="18" x14ac:dyDescent="0.25">
      <c r="H5" s="22"/>
      <c r="I5" s="22"/>
      <c r="J5" s="22"/>
      <c r="K5" s="23"/>
    </row>
    <row r="6" spans="1:11" ht="18" x14ac:dyDescent="0.25">
      <c r="H6" s="22"/>
      <c r="I6" s="22"/>
      <c r="J6" s="22"/>
      <c r="K6" s="23" t="s">
        <v>44</v>
      </c>
    </row>
    <row r="7" spans="1:11" ht="18" x14ac:dyDescent="0.25">
      <c r="H7" s="22"/>
      <c r="I7" s="22"/>
      <c r="J7" s="22"/>
      <c r="K7" s="23" t="s">
        <v>45</v>
      </c>
    </row>
    <row r="8" spans="1:11" ht="18" x14ac:dyDescent="0.25">
      <c r="H8" s="22"/>
      <c r="I8" s="22"/>
      <c r="J8" s="22"/>
      <c r="K8" s="23" t="s">
        <v>46</v>
      </c>
    </row>
    <row r="9" spans="1:11" ht="18" x14ac:dyDescent="0.25">
      <c r="H9" s="22"/>
      <c r="I9" s="22"/>
      <c r="J9" s="22"/>
      <c r="K9" s="23" t="s">
        <v>47</v>
      </c>
    </row>
    <row r="10" spans="1:11" ht="18" x14ac:dyDescent="0.25">
      <c r="H10" s="50" t="s">
        <v>48</v>
      </c>
      <c r="I10" s="51"/>
      <c r="J10" s="51"/>
      <c r="K10" s="51"/>
    </row>
    <row r="11" spans="1:11" ht="18.75" x14ac:dyDescent="0.3">
      <c r="H11" s="20"/>
      <c r="I11" s="21"/>
      <c r="J11" s="21"/>
      <c r="K11" s="21"/>
    </row>
    <row r="12" spans="1:11" ht="84.75" customHeight="1" x14ac:dyDescent="0.25">
      <c r="B12" s="52" t="s">
        <v>49</v>
      </c>
      <c r="C12" s="52"/>
      <c r="D12" s="52"/>
      <c r="E12" s="52"/>
      <c r="F12" s="52"/>
      <c r="G12" s="52"/>
      <c r="H12" s="52"/>
      <c r="I12" s="52"/>
      <c r="J12" s="52"/>
      <c r="K12" s="21"/>
    </row>
    <row r="13" spans="1:11" ht="18.7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12"/>
    </row>
    <row r="14" spans="1:11" ht="18.75" x14ac:dyDescent="0.25">
      <c r="K14" s="12"/>
    </row>
    <row r="15" spans="1:11" ht="18.75" x14ac:dyDescent="0.25">
      <c r="K15" s="12"/>
    </row>
    <row r="16" spans="1:11" x14ac:dyDescent="0.25">
      <c r="A16" s="54" t="s">
        <v>0</v>
      </c>
      <c r="B16" s="54" t="s">
        <v>1</v>
      </c>
      <c r="C16" s="54" t="s">
        <v>2</v>
      </c>
      <c r="D16" s="54" t="s">
        <v>3</v>
      </c>
      <c r="E16" s="54"/>
      <c r="F16" s="54"/>
      <c r="G16" s="54"/>
      <c r="H16" s="54"/>
      <c r="I16" s="54"/>
      <c r="J16" s="54"/>
      <c r="K16" s="54"/>
    </row>
    <row r="17" spans="1:11" ht="53.25" customHeight="1" x14ac:dyDescent="0.25">
      <c r="A17" s="54"/>
      <c r="B17" s="54"/>
      <c r="C17" s="54"/>
      <c r="D17" s="2">
        <v>2020</v>
      </c>
      <c r="E17" s="2">
        <v>2021</v>
      </c>
      <c r="F17" s="2">
        <v>2022</v>
      </c>
      <c r="G17" s="2">
        <v>2023</v>
      </c>
      <c r="H17" s="2">
        <v>2024</v>
      </c>
      <c r="I17" s="2">
        <v>2025</v>
      </c>
      <c r="J17" s="2">
        <v>2026</v>
      </c>
      <c r="K17" s="2" t="s">
        <v>4</v>
      </c>
    </row>
    <row r="18" spans="1:11" x14ac:dyDescent="0.25">
      <c r="A18" s="3">
        <v>1</v>
      </c>
      <c r="B18" s="2">
        <v>2</v>
      </c>
      <c r="C18" s="2">
        <v>3</v>
      </c>
      <c r="D18" s="2">
        <v>4</v>
      </c>
      <c r="E18" s="2">
        <v>5</v>
      </c>
      <c r="F18" s="2">
        <v>6</v>
      </c>
      <c r="G18" s="2">
        <v>7</v>
      </c>
      <c r="H18" s="2">
        <v>8</v>
      </c>
      <c r="I18" s="2">
        <v>9</v>
      </c>
      <c r="J18" s="2">
        <v>10</v>
      </c>
      <c r="K18" s="2">
        <v>11</v>
      </c>
    </row>
    <row r="19" spans="1:11" x14ac:dyDescent="0.25">
      <c r="A19" s="32" t="s">
        <v>5</v>
      </c>
      <c r="B19" s="34" t="s">
        <v>6</v>
      </c>
      <c r="C19" s="4" t="s">
        <v>4</v>
      </c>
      <c r="D19" s="13">
        <f>D20+D21+D22+D24</f>
        <v>28054.5</v>
      </c>
      <c r="E19" s="13">
        <f t="shared" ref="E19:J19" si="0">E20+E21+E22+E24</f>
        <v>26571.7</v>
      </c>
      <c r="F19" s="13">
        <f t="shared" si="0"/>
        <v>10803.199999999999</v>
      </c>
      <c r="G19" s="13">
        <f t="shared" si="0"/>
        <v>11098.7</v>
      </c>
      <c r="H19" s="13">
        <f t="shared" si="0"/>
        <v>9504.5</v>
      </c>
      <c r="I19" s="13">
        <f t="shared" si="0"/>
        <v>5997.8</v>
      </c>
      <c r="J19" s="13">
        <f t="shared" si="0"/>
        <v>149527.30000000002</v>
      </c>
      <c r="K19" s="13">
        <f t="shared" ref="K19:K28" si="1">SUM(D19:J19)</f>
        <v>241557.7</v>
      </c>
    </row>
    <row r="20" spans="1:11" ht="30" x14ac:dyDescent="0.25">
      <c r="A20" s="33"/>
      <c r="B20" s="34"/>
      <c r="C20" s="5" t="s">
        <v>7</v>
      </c>
      <c r="D20" s="14">
        <f t="shared" ref="D20:J23" si="2">D26+D32+D38+D44+D50</f>
        <v>2724.7</v>
      </c>
      <c r="E20" s="14">
        <f t="shared" si="2"/>
        <v>3584.5</v>
      </c>
      <c r="F20" s="14">
        <f t="shared" si="2"/>
        <v>7575.0999999999995</v>
      </c>
      <c r="G20" s="14">
        <f t="shared" si="2"/>
        <v>8814.7000000000007</v>
      </c>
      <c r="H20" s="14">
        <f t="shared" si="2"/>
        <v>7938.4</v>
      </c>
      <c r="I20" s="14">
        <f t="shared" si="2"/>
        <v>4431.7</v>
      </c>
      <c r="J20" s="14">
        <f t="shared" si="2"/>
        <v>147961.20000000001</v>
      </c>
      <c r="K20" s="13">
        <f t="shared" si="1"/>
        <v>183030.30000000002</v>
      </c>
    </row>
    <row r="21" spans="1:11" ht="90" x14ac:dyDescent="0.25">
      <c r="A21" s="33"/>
      <c r="B21" s="34"/>
      <c r="C21" s="5" t="s">
        <v>8</v>
      </c>
      <c r="D21" s="14">
        <f t="shared" si="2"/>
        <v>5129.8</v>
      </c>
      <c r="E21" s="14">
        <f t="shared" si="2"/>
        <v>2787.2</v>
      </c>
      <c r="F21" s="14">
        <f t="shared" si="2"/>
        <v>3228.1</v>
      </c>
      <c r="G21" s="14">
        <f t="shared" si="2"/>
        <v>2284</v>
      </c>
      <c r="H21" s="14">
        <f>H27+H33+H39+H45+H51</f>
        <v>1566.1000000000001</v>
      </c>
      <c r="I21" s="14">
        <f t="shared" si="2"/>
        <v>1566.1000000000001</v>
      </c>
      <c r="J21" s="14">
        <f t="shared" si="2"/>
        <v>1566.1000000000001</v>
      </c>
      <c r="K21" s="13">
        <f t="shared" si="1"/>
        <v>18127.399999999998</v>
      </c>
    </row>
    <row r="22" spans="1:11" ht="105" x14ac:dyDescent="0.25">
      <c r="A22" s="33"/>
      <c r="B22" s="34"/>
      <c r="C22" s="6" t="s">
        <v>9</v>
      </c>
      <c r="D22" s="15">
        <f t="shared" si="2"/>
        <v>0</v>
      </c>
      <c r="E22" s="15">
        <f t="shared" si="2"/>
        <v>0</v>
      </c>
      <c r="F22" s="15">
        <f t="shared" si="2"/>
        <v>0</v>
      </c>
      <c r="G22" s="15">
        <f t="shared" si="2"/>
        <v>0</v>
      </c>
      <c r="H22" s="15">
        <f t="shared" si="2"/>
        <v>0</v>
      </c>
      <c r="I22" s="15">
        <f t="shared" si="2"/>
        <v>0</v>
      </c>
      <c r="J22" s="15">
        <f t="shared" si="2"/>
        <v>0</v>
      </c>
      <c r="K22" s="16">
        <f t="shared" si="1"/>
        <v>0</v>
      </c>
    </row>
    <row r="23" spans="1:11" ht="75" x14ac:dyDescent="0.25">
      <c r="A23" s="33"/>
      <c r="B23" s="49"/>
      <c r="C23" s="7" t="s">
        <v>38</v>
      </c>
      <c r="D23" s="14">
        <f t="shared" si="2"/>
        <v>0</v>
      </c>
      <c r="E23" s="14">
        <f t="shared" si="2"/>
        <v>0</v>
      </c>
      <c r="F23" s="14">
        <f t="shared" si="2"/>
        <v>0</v>
      </c>
      <c r="G23" s="14">
        <f t="shared" si="2"/>
        <v>0</v>
      </c>
      <c r="H23" s="14">
        <f t="shared" si="2"/>
        <v>0</v>
      </c>
      <c r="I23" s="14">
        <f t="shared" si="2"/>
        <v>0</v>
      </c>
      <c r="J23" s="14">
        <f t="shared" si="2"/>
        <v>0</v>
      </c>
      <c r="K23" s="13">
        <f t="shared" si="1"/>
        <v>0</v>
      </c>
    </row>
    <row r="24" spans="1:11" ht="75" x14ac:dyDescent="0.25">
      <c r="A24" s="33"/>
      <c r="B24" s="34"/>
      <c r="C24" s="8" t="s">
        <v>10</v>
      </c>
      <c r="D24" s="17">
        <f>D30+D36+D42+D48+D54</f>
        <v>20200</v>
      </c>
      <c r="E24" s="17">
        <f t="shared" ref="E24:J24" si="3">E30+E36+E42+E48+E54</f>
        <v>20200</v>
      </c>
      <c r="F24" s="17">
        <f t="shared" si="3"/>
        <v>0</v>
      </c>
      <c r="G24" s="17">
        <f t="shared" si="3"/>
        <v>0</v>
      </c>
      <c r="H24" s="17">
        <f t="shared" si="3"/>
        <v>0</v>
      </c>
      <c r="I24" s="17">
        <f t="shared" si="3"/>
        <v>0</v>
      </c>
      <c r="J24" s="17">
        <f t="shared" si="3"/>
        <v>0</v>
      </c>
      <c r="K24" s="18">
        <f t="shared" si="1"/>
        <v>40400</v>
      </c>
    </row>
    <row r="25" spans="1:11" x14ac:dyDescent="0.25">
      <c r="A25" s="33"/>
      <c r="B25" s="34" t="s">
        <v>11</v>
      </c>
      <c r="C25" s="9" t="s">
        <v>4</v>
      </c>
      <c r="D25" s="14">
        <f>D26+D27+D28+D30</f>
        <v>25361</v>
      </c>
      <c r="E25" s="14">
        <f t="shared" ref="E25:J25" si="4">E26+E27+E28+E30</f>
        <v>20711.900000000001</v>
      </c>
      <c r="F25" s="14">
        <f t="shared" si="4"/>
        <v>3589.6</v>
      </c>
      <c r="G25" s="14">
        <f t="shared" si="4"/>
        <v>3495.8999999999996</v>
      </c>
      <c r="H25" s="14">
        <f t="shared" si="4"/>
        <v>1504.9</v>
      </c>
      <c r="I25" s="14">
        <f t="shared" si="4"/>
        <v>1504.9</v>
      </c>
      <c r="J25" s="14">
        <f t="shared" si="4"/>
        <v>145144.90000000002</v>
      </c>
      <c r="K25" s="13">
        <f t="shared" si="1"/>
        <v>201313.10000000003</v>
      </c>
    </row>
    <row r="26" spans="1:11" x14ac:dyDescent="0.25">
      <c r="A26" s="33"/>
      <c r="B26" s="34"/>
      <c r="C26" s="9" t="s">
        <v>12</v>
      </c>
      <c r="D26" s="14">
        <f t="shared" ref="D26:I26" si="5">D98+D218</f>
        <v>31.2</v>
      </c>
      <c r="E26" s="14">
        <f t="shared" si="5"/>
        <v>81.2</v>
      </c>
      <c r="F26" s="14">
        <f t="shared" si="5"/>
        <v>2601.1999999999998</v>
      </c>
      <c r="G26" s="14">
        <f t="shared" si="5"/>
        <v>2577.1999999999998</v>
      </c>
      <c r="H26" s="14">
        <f t="shared" si="5"/>
        <v>81.2</v>
      </c>
      <c r="I26" s="14">
        <f t="shared" si="5"/>
        <v>81.2</v>
      </c>
      <c r="J26" s="14">
        <f>J98+J218</f>
        <v>143721.20000000001</v>
      </c>
      <c r="K26" s="13">
        <f t="shared" si="1"/>
        <v>149174.40000000002</v>
      </c>
    </row>
    <row r="27" spans="1:11" x14ac:dyDescent="0.25">
      <c r="A27" s="33"/>
      <c r="B27" s="34"/>
      <c r="C27" s="9" t="s">
        <v>13</v>
      </c>
      <c r="D27" s="14">
        <f t="shared" ref="D27:J27" si="6">D99+D187</f>
        <v>5129.8</v>
      </c>
      <c r="E27" s="14">
        <f t="shared" si="6"/>
        <v>430.7</v>
      </c>
      <c r="F27" s="14">
        <f t="shared" si="6"/>
        <v>988.4</v>
      </c>
      <c r="G27" s="14">
        <f t="shared" si="6"/>
        <v>918.7</v>
      </c>
      <c r="H27" s="14">
        <f t="shared" si="6"/>
        <v>1423.7</v>
      </c>
      <c r="I27" s="14">
        <f t="shared" si="6"/>
        <v>1423.7</v>
      </c>
      <c r="J27" s="14">
        <f t="shared" si="6"/>
        <v>1423.7</v>
      </c>
      <c r="K27" s="13">
        <f t="shared" si="1"/>
        <v>11738.7</v>
      </c>
    </row>
    <row r="28" spans="1:11" x14ac:dyDescent="0.25">
      <c r="A28" s="33"/>
      <c r="B28" s="34"/>
      <c r="C28" s="9" t="s">
        <v>14</v>
      </c>
      <c r="D28" s="14">
        <f t="shared" ref="D28:J28" si="7">D100+D220</f>
        <v>0</v>
      </c>
      <c r="E28" s="14">
        <f t="shared" si="7"/>
        <v>0</v>
      </c>
      <c r="F28" s="14">
        <f t="shared" si="7"/>
        <v>0</v>
      </c>
      <c r="G28" s="14">
        <f t="shared" si="7"/>
        <v>0</v>
      </c>
      <c r="H28" s="14">
        <f t="shared" si="7"/>
        <v>0</v>
      </c>
      <c r="I28" s="14">
        <f t="shared" si="7"/>
        <v>0</v>
      </c>
      <c r="J28" s="14">
        <f t="shared" si="7"/>
        <v>0</v>
      </c>
      <c r="K28" s="13">
        <f t="shared" si="1"/>
        <v>0</v>
      </c>
    </row>
    <row r="29" spans="1:11" x14ac:dyDescent="0.25">
      <c r="A29" s="33"/>
      <c r="B29" s="34"/>
      <c r="C29" s="10" t="s">
        <v>39</v>
      </c>
      <c r="D29" s="14"/>
      <c r="E29" s="14"/>
      <c r="F29" s="14"/>
      <c r="G29" s="14"/>
      <c r="H29" s="14"/>
      <c r="I29" s="14"/>
      <c r="J29" s="14"/>
      <c r="K29" s="13"/>
    </row>
    <row r="30" spans="1:11" x14ac:dyDescent="0.25">
      <c r="A30" s="33"/>
      <c r="B30" s="34"/>
      <c r="C30" s="9" t="s">
        <v>15</v>
      </c>
      <c r="D30" s="14">
        <f t="shared" ref="D30:J30" si="8">D102+D222</f>
        <v>20200</v>
      </c>
      <c r="E30" s="14">
        <f t="shared" si="8"/>
        <v>20200</v>
      </c>
      <c r="F30" s="14">
        <f t="shared" si="8"/>
        <v>0</v>
      </c>
      <c r="G30" s="14">
        <f t="shared" si="8"/>
        <v>0</v>
      </c>
      <c r="H30" s="14">
        <f t="shared" si="8"/>
        <v>0</v>
      </c>
      <c r="I30" s="14">
        <f t="shared" si="8"/>
        <v>0</v>
      </c>
      <c r="J30" s="14">
        <f t="shared" si="8"/>
        <v>0</v>
      </c>
      <c r="K30" s="13">
        <f t="shared" ref="K30:K54" si="9">SUM(D30:J30)</f>
        <v>40400</v>
      </c>
    </row>
    <row r="31" spans="1:11" x14ac:dyDescent="0.25">
      <c r="A31" s="33"/>
      <c r="B31" s="34" t="s">
        <v>16</v>
      </c>
      <c r="C31" s="9" t="s">
        <v>4</v>
      </c>
      <c r="D31" s="14">
        <f>D32+D33+D34+D36</f>
        <v>135</v>
      </c>
      <c r="E31" s="14">
        <f t="shared" ref="E31:J31" si="10">E32+E33+E34+E36</f>
        <v>135</v>
      </c>
      <c r="F31" s="14">
        <f t="shared" si="10"/>
        <v>135</v>
      </c>
      <c r="G31" s="14">
        <f t="shared" si="10"/>
        <v>135</v>
      </c>
      <c r="H31" s="14">
        <f t="shared" si="10"/>
        <v>145</v>
      </c>
      <c r="I31" s="14">
        <f t="shared" si="10"/>
        <v>145</v>
      </c>
      <c r="J31" s="14">
        <f t="shared" si="10"/>
        <v>145</v>
      </c>
      <c r="K31" s="13">
        <f t="shared" si="9"/>
        <v>975</v>
      </c>
    </row>
    <row r="32" spans="1:11" x14ac:dyDescent="0.25">
      <c r="A32" s="33"/>
      <c r="B32" s="34"/>
      <c r="C32" s="9" t="s">
        <v>12</v>
      </c>
      <c r="D32" s="14">
        <f t="shared" ref="D32:J36" si="11">D62+D140+D158</f>
        <v>135</v>
      </c>
      <c r="E32" s="14">
        <f t="shared" si="11"/>
        <v>135</v>
      </c>
      <c r="F32" s="14">
        <f t="shared" si="11"/>
        <v>135</v>
      </c>
      <c r="G32" s="14">
        <f t="shared" si="11"/>
        <v>135</v>
      </c>
      <c r="H32" s="14">
        <f t="shared" si="11"/>
        <v>145</v>
      </c>
      <c r="I32" s="14">
        <f t="shared" si="11"/>
        <v>145</v>
      </c>
      <c r="J32" s="14">
        <f t="shared" si="11"/>
        <v>145</v>
      </c>
      <c r="K32" s="13">
        <f t="shared" si="9"/>
        <v>975</v>
      </c>
    </row>
    <row r="33" spans="1:11" x14ac:dyDescent="0.25">
      <c r="A33" s="33"/>
      <c r="B33" s="34"/>
      <c r="C33" s="9" t="s">
        <v>13</v>
      </c>
      <c r="D33" s="14">
        <f t="shared" si="11"/>
        <v>0</v>
      </c>
      <c r="E33" s="14">
        <f t="shared" si="11"/>
        <v>0</v>
      </c>
      <c r="F33" s="14">
        <f t="shared" si="11"/>
        <v>0</v>
      </c>
      <c r="G33" s="14">
        <f t="shared" si="11"/>
        <v>0</v>
      </c>
      <c r="H33" s="14">
        <f t="shared" si="11"/>
        <v>0</v>
      </c>
      <c r="I33" s="14">
        <f t="shared" si="11"/>
        <v>0</v>
      </c>
      <c r="J33" s="14">
        <f t="shared" si="11"/>
        <v>0</v>
      </c>
      <c r="K33" s="13">
        <f t="shared" si="9"/>
        <v>0</v>
      </c>
    </row>
    <row r="34" spans="1:11" x14ac:dyDescent="0.25">
      <c r="A34" s="33"/>
      <c r="B34" s="34"/>
      <c r="C34" s="9" t="s">
        <v>14</v>
      </c>
      <c r="D34" s="14">
        <f t="shared" si="11"/>
        <v>0</v>
      </c>
      <c r="E34" s="14">
        <f t="shared" si="11"/>
        <v>0</v>
      </c>
      <c r="F34" s="14">
        <f t="shared" si="11"/>
        <v>0</v>
      </c>
      <c r="G34" s="14">
        <f t="shared" si="11"/>
        <v>0</v>
      </c>
      <c r="H34" s="14">
        <f t="shared" si="11"/>
        <v>0</v>
      </c>
      <c r="I34" s="14">
        <f t="shared" si="11"/>
        <v>0</v>
      </c>
      <c r="J34" s="14">
        <f t="shared" si="11"/>
        <v>0</v>
      </c>
      <c r="K34" s="13">
        <f t="shared" si="9"/>
        <v>0</v>
      </c>
    </row>
    <row r="35" spans="1:11" x14ac:dyDescent="0.25">
      <c r="A35" s="33"/>
      <c r="B35" s="34"/>
      <c r="C35" s="10" t="s">
        <v>39</v>
      </c>
      <c r="D35" s="14">
        <f t="shared" si="11"/>
        <v>0</v>
      </c>
      <c r="E35" s="14">
        <f t="shared" si="11"/>
        <v>0</v>
      </c>
      <c r="F35" s="14">
        <f t="shared" si="11"/>
        <v>0</v>
      </c>
      <c r="G35" s="14">
        <f t="shared" si="11"/>
        <v>0</v>
      </c>
      <c r="H35" s="14">
        <f t="shared" si="11"/>
        <v>0</v>
      </c>
      <c r="I35" s="14">
        <f t="shared" si="11"/>
        <v>0</v>
      </c>
      <c r="J35" s="14">
        <f t="shared" si="11"/>
        <v>0</v>
      </c>
      <c r="K35" s="13">
        <f t="shared" si="9"/>
        <v>0</v>
      </c>
    </row>
    <row r="36" spans="1:11" x14ac:dyDescent="0.25">
      <c r="A36" s="33"/>
      <c r="B36" s="34"/>
      <c r="C36" s="9" t="s">
        <v>15</v>
      </c>
      <c r="D36" s="14">
        <f t="shared" si="11"/>
        <v>0</v>
      </c>
      <c r="E36" s="14">
        <f t="shared" si="11"/>
        <v>0</v>
      </c>
      <c r="F36" s="14">
        <f t="shared" si="11"/>
        <v>0</v>
      </c>
      <c r="G36" s="14">
        <f t="shared" si="11"/>
        <v>0</v>
      </c>
      <c r="H36" s="14">
        <f t="shared" si="11"/>
        <v>0</v>
      </c>
      <c r="I36" s="14">
        <f t="shared" si="11"/>
        <v>0</v>
      </c>
      <c r="J36" s="14">
        <f t="shared" si="11"/>
        <v>0</v>
      </c>
      <c r="K36" s="13">
        <f t="shared" si="9"/>
        <v>0</v>
      </c>
    </row>
    <row r="37" spans="1:11" x14ac:dyDescent="0.25">
      <c r="A37" s="33"/>
      <c r="B37" s="34" t="s">
        <v>17</v>
      </c>
      <c r="C37" s="9" t="s">
        <v>4</v>
      </c>
      <c r="D37" s="14">
        <f>D38+D39+D40+D42</f>
        <v>65</v>
      </c>
      <c r="E37" s="14">
        <f t="shared" ref="E37:J37" si="12">E38+E39+E40+E42</f>
        <v>34.6</v>
      </c>
      <c r="F37" s="14">
        <f t="shared" si="12"/>
        <v>55</v>
      </c>
      <c r="G37" s="14">
        <f t="shared" si="12"/>
        <v>55</v>
      </c>
      <c r="H37" s="14">
        <f t="shared" si="12"/>
        <v>65</v>
      </c>
      <c r="I37" s="14">
        <f t="shared" si="12"/>
        <v>65</v>
      </c>
      <c r="J37" s="14">
        <f t="shared" si="12"/>
        <v>65</v>
      </c>
      <c r="K37" s="13">
        <f t="shared" si="9"/>
        <v>404.6</v>
      </c>
    </row>
    <row r="38" spans="1:11" x14ac:dyDescent="0.25">
      <c r="A38" s="33"/>
      <c r="B38" s="34"/>
      <c r="C38" s="9" t="s">
        <v>12</v>
      </c>
      <c r="D38" s="14">
        <f t="shared" ref="D38:J40" si="13">D68+D164</f>
        <v>65</v>
      </c>
      <c r="E38" s="14">
        <f t="shared" si="13"/>
        <v>34.6</v>
      </c>
      <c r="F38" s="14">
        <f t="shared" si="13"/>
        <v>55</v>
      </c>
      <c r="G38" s="14">
        <f t="shared" si="13"/>
        <v>55</v>
      </c>
      <c r="H38" s="14">
        <f t="shared" si="13"/>
        <v>65</v>
      </c>
      <c r="I38" s="14">
        <f t="shared" si="13"/>
        <v>65</v>
      </c>
      <c r="J38" s="14">
        <f t="shared" si="13"/>
        <v>65</v>
      </c>
      <c r="K38" s="13">
        <f t="shared" si="9"/>
        <v>404.6</v>
      </c>
    </row>
    <row r="39" spans="1:11" x14ac:dyDescent="0.25">
      <c r="A39" s="33"/>
      <c r="B39" s="34"/>
      <c r="C39" s="9" t="s">
        <v>13</v>
      </c>
      <c r="D39" s="14">
        <f t="shared" si="13"/>
        <v>0</v>
      </c>
      <c r="E39" s="14">
        <f t="shared" si="13"/>
        <v>0</v>
      </c>
      <c r="F39" s="14">
        <f t="shared" si="13"/>
        <v>0</v>
      </c>
      <c r="G39" s="14">
        <f t="shared" si="13"/>
        <v>0</v>
      </c>
      <c r="H39" s="14">
        <f t="shared" si="13"/>
        <v>0</v>
      </c>
      <c r="I39" s="14">
        <f t="shared" si="13"/>
        <v>0</v>
      </c>
      <c r="J39" s="14">
        <f t="shared" si="13"/>
        <v>0</v>
      </c>
      <c r="K39" s="13">
        <f t="shared" si="9"/>
        <v>0</v>
      </c>
    </row>
    <row r="40" spans="1:11" x14ac:dyDescent="0.25">
      <c r="A40" s="33"/>
      <c r="B40" s="34"/>
      <c r="C40" s="9" t="s">
        <v>14</v>
      </c>
      <c r="D40" s="14">
        <f t="shared" si="13"/>
        <v>0</v>
      </c>
      <c r="E40" s="14">
        <f t="shared" si="13"/>
        <v>0</v>
      </c>
      <c r="F40" s="14">
        <f t="shared" si="13"/>
        <v>0</v>
      </c>
      <c r="G40" s="14">
        <f t="shared" si="13"/>
        <v>0</v>
      </c>
      <c r="H40" s="14">
        <f t="shared" si="13"/>
        <v>0</v>
      </c>
      <c r="I40" s="14">
        <f t="shared" si="13"/>
        <v>0</v>
      </c>
      <c r="J40" s="14">
        <f t="shared" si="13"/>
        <v>0</v>
      </c>
      <c r="K40" s="13">
        <f t="shared" si="9"/>
        <v>0</v>
      </c>
    </row>
    <row r="41" spans="1:11" x14ac:dyDescent="0.25">
      <c r="A41" s="33"/>
      <c r="B41" s="34"/>
      <c r="C41" s="10" t="s">
        <v>39</v>
      </c>
      <c r="D41" s="14">
        <f t="shared" ref="D41:J41" si="14">D71+D149+D167</f>
        <v>0</v>
      </c>
      <c r="E41" s="14">
        <f t="shared" si="14"/>
        <v>0</v>
      </c>
      <c r="F41" s="14">
        <f t="shared" si="14"/>
        <v>0</v>
      </c>
      <c r="G41" s="14">
        <f t="shared" si="14"/>
        <v>0</v>
      </c>
      <c r="H41" s="14">
        <f t="shared" si="14"/>
        <v>0</v>
      </c>
      <c r="I41" s="14">
        <f t="shared" si="14"/>
        <v>0</v>
      </c>
      <c r="J41" s="14">
        <f t="shared" si="14"/>
        <v>0</v>
      </c>
      <c r="K41" s="13">
        <f t="shared" si="9"/>
        <v>0</v>
      </c>
    </row>
    <row r="42" spans="1:11" ht="64.5" customHeight="1" x14ac:dyDescent="0.25">
      <c r="A42" s="33"/>
      <c r="B42" s="34"/>
      <c r="C42" s="9" t="s">
        <v>15</v>
      </c>
      <c r="D42" s="14">
        <f t="shared" ref="D42:J42" si="15">D72+D168</f>
        <v>0</v>
      </c>
      <c r="E42" s="14">
        <f t="shared" si="15"/>
        <v>0</v>
      </c>
      <c r="F42" s="14">
        <f t="shared" si="15"/>
        <v>0</v>
      </c>
      <c r="G42" s="14">
        <f t="shared" si="15"/>
        <v>0</v>
      </c>
      <c r="H42" s="14">
        <f t="shared" si="15"/>
        <v>0</v>
      </c>
      <c r="I42" s="14">
        <f t="shared" si="15"/>
        <v>0</v>
      </c>
      <c r="J42" s="14">
        <f t="shared" si="15"/>
        <v>0</v>
      </c>
      <c r="K42" s="13">
        <f t="shared" si="9"/>
        <v>0</v>
      </c>
    </row>
    <row r="43" spans="1:11" x14ac:dyDescent="0.25">
      <c r="A43" s="33"/>
      <c r="B43" s="34" t="s">
        <v>18</v>
      </c>
      <c r="C43" s="9" t="s">
        <v>4</v>
      </c>
      <c r="D43" s="14">
        <f>D44+D45+D46+D48</f>
        <v>2493.5</v>
      </c>
      <c r="E43" s="14">
        <f t="shared" ref="E43:J43" si="16">E44+E45+E46+E48</f>
        <v>5690.2</v>
      </c>
      <c r="F43" s="14">
        <f t="shared" si="16"/>
        <v>7023.5999999999995</v>
      </c>
      <c r="G43" s="14">
        <f t="shared" si="16"/>
        <v>7412.8</v>
      </c>
      <c r="H43" s="14">
        <f t="shared" si="16"/>
        <v>7647.2</v>
      </c>
      <c r="I43" s="14">
        <f t="shared" si="16"/>
        <v>4140.5</v>
      </c>
      <c r="J43" s="14">
        <f t="shared" si="16"/>
        <v>4030</v>
      </c>
      <c r="K43" s="13">
        <f t="shared" si="9"/>
        <v>38437.800000000003</v>
      </c>
    </row>
    <row r="44" spans="1:11" x14ac:dyDescent="0.25">
      <c r="A44" s="33"/>
      <c r="B44" s="34"/>
      <c r="C44" s="9" t="s">
        <v>12</v>
      </c>
      <c r="D44" s="14">
        <f t="shared" ref="D44:J46" si="17">D104</f>
        <v>2493.5</v>
      </c>
      <c r="E44" s="14">
        <f t="shared" si="17"/>
        <v>3333.7</v>
      </c>
      <c r="F44" s="14">
        <f t="shared" si="17"/>
        <v>4783.8999999999996</v>
      </c>
      <c r="G44" s="14">
        <f t="shared" si="17"/>
        <v>6047.5</v>
      </c>
      <c r="H44" s="14">
        <f t="shared" si="17"/>
        <v>7647.2</v>
      </c>
      <c r="I44" s="14">
        <f t="shared" si="17"/>
        <v>4140.5</v>
      </c>
      <c r="J44" s="14">
        <f t="shared" si="17"/>
        <v>4030</v>
      </c>
      <c r="K44" s="13">
        <f t="shared" si="9"/>
        <v>32476.3</v>
      </c>
    </row>
    <row r="45" spans="1:11" x14ac:dyDescent="0.25">
      <c r="A45" s="33"/>
      <c r="B45" s="34"/>
      <c r="C45" s="9" t="s">
        <v>13</v>
      </c>
      <c r="D45" s="14">
        <f t="shared" si="17"/>
        <v>0</v>
      </c>
      <c r="E45" s="14">
        <f t="shared" si="17"/>
        <v>2356.5</v>
      </c>
      <c r="F45" s="14">
        <f t="shared" si="17"/>
        <v>2239.6999999999998</v>
      </c>
      <c r="G45" s="14">
        <f t="shared" si="17"/>
        <v>1365.3</v>
      </c>
      <c r="H45" s="14">
        <f t="shared" si="17"/>
        <v>0</v>
      </c>
      <c r="I45" s="14">
        <f t="shared" si="17"/>
        <v>0</v>
      </c>
      <c r="J45" s="14">
        <f t="shared" si="17"/>
        <v>0</v>
      </c>
      <c r="K45" s="13">
        <f t="shared" si="9"/>
        <v>5961.5</v>
      </c>
    </row>
    <row r="46" spans="1:11" x14ac:dyDescent="0.25">
      <c r="A46" s="33"/>
      <c r="B46" s="34"/>
      <c r="C46" s="9" t="s">
        <v>14</v>
      </c>
      <c r="D46" s="14">
        <f t="shared" si="17"/>
        <v>0</v>
      </c>
      <c r="E46" s="14">
        <f t="shared" si="17"/>
        <v>0</v>
      </c>
      <c r="F46" s="14">
        <f t="shared" si="17"/>
        <v>0</v>
      </c>
      <c r="G46" s="14">
        <f t="shared" si="17"/>
        <v>0</v>
      </c>
      <c r="H46" s="14">
        <f t="shared" si="17"/>
        <v>0</v>
      </c>
      <c r="I46" s="14">
        <f t="shared" si="17"/>
        <v>0</v>
      </c>
      <c r="J46" s="14">
        <f t="shared" si="17"/>
        <v>0</v>
      </c>
      <c r="K46" s="13">
        <f t="shared" si="9"/>
        <v>0</v>
      </c>
    </row>
    <row r="47" spans="1:11" x14ac:dyDescent="0.25">
      <c r="A47" s="33"/>
      <c r="B47" s="34"/>
      <c r="C47" s="10" t="s">
        <v>39</v>
      </c>
      <c r="D47" s="14">
        <f t="shared" ref="D47:J47" si="18">D77+D155+D173</f>
        <v>0</v>
      </c>
      <c r="E47" s="14">
        <f t="shared" si="18"/>
        <v>0</v>
      </c>
      <c r="F47" s="14">
        <f t="shared" si="18"/>
        <v>0</v>
      </c>
      <c r="G47" s="14">
        <f t="shared" si="18"/>
        <v>0</v>
      </c>
      <c r="H47" s="14">
        <f t="shared" si="18"/>
        <v>0</v>
      </c>
      <c r="I47" s="14">
        <f t="shared" si="18"/>
        <v>0</v>
      </c>
      <c r="J47" s="14">
        <f t="shared" si="18"/>
        <v>0</v>
      </c>
      <c r="K47" s="13">
        <f t="shared" si="9"/>
        <v>0</v>
      </c>
    </row>
    <row r="48" spans="1:11" ht="51" customHeight="1" x14ac:dyDescent="0.25">
      <c r="A48" s="33"/>
      <c r="B48" s="34"/>
      <c r="C48" s="9" t="s">
        <v>15</v>
      </c>
      <c r="D48" s="14">
        <f>D108</f>
        <v>0</v>
      </c>
      <c r="E48" s="14">
        <f t="shared" ref="E48:J48" si="19">E108</f>
        <v>0</v>
      </c>
      <c r="F48" s="14">
        <f t="shared" si="19"/>
        <v>0</v>
      </c>
      <c r="G48" s="14">
        <f t="shared" si="19"/>
        <v>0</v>
      </c>
      <c r="H48" s="14">
        <f t="shared" si="19"/>
        <v>0</v>
      </c>
      <c r="I48" s="14">
        <f t="shared" si="19"/>
        <v>0</v>
      </c>
      <c r="J48" s="14">
        <f t="shared" si="19"/>
        <v>0</v>
      </c>
      <c r="K48" s="13">
        <f t="shared" si="9"/>
        <v>0</v>
      </c>
    </row>
    <row r="49" spans="1:11" x14ac:dyDescent="0.25">
      <c r="A49" s="33"/>
      <c r="B49" s="34" t="s">
        <v>19</v>
      </c>
      <c r="C49" s="9" t="s">
        <v>4</v>
      </c>
      <c r="D49" s="14">
        <f>D50+D51+D52+D54</f>
        <v>0</v>
      </c>
      <c r="E49" s="14">
        <f t="shared" ref="E49:J49" si="20">E50+E51+E52+E54</f>
        <v>0</v>
      </c>
      <c r="F49" s="14">
        <f t="shared" si="20"/>
        <v>0</v>
      </c>
      <c r="G49" s="14">
        <f t="shared" si="20"/>
        <v>0</v>
      </c>
      <c r="H49" s="14">
        <f t="shared" si="20"/>
        <v>142.4</v>
      </c>
      <c r="I49" s="14">
        <f t="shared" si="20"/>
        <v>142.4</v>
      </c>
      <c r="J49" s="14">
        <f t="shared" si="20"/>
        <v>142.4</v>
      </c>
      <c r="K49" s="13">
        <f t="shared" si="9"/>
        <v>427.20000000000005</v>
      </c>
    </row>
    <row r="50" spans="1:11" x14ac:dyDescent="0.25">
      <c r="A50" s="33"/>
      <c r="B50" s="34"/>
      <c r="C50" s="9" t="s">
        <v>12</v>
      </c>
      <c r="D50" s="14">
        <f>D206</f>
        <v>0</v>
      </c>
      <c r="E50" s="14">
        <f t="shared" ref="E50:J50" si="21">E206</f>
        <v>0</v>
      </c>
      <c r="F50" s="14">
        <f t="shared" si="21"/>
        <v>0</v>
      </c>
      <c r="G50" s="14">
        <f t="shared" si="21"/>
        <v>0</v>
      </c>
      <c r="H50" s="14">
        <f t="shared" si="21"/>
        <v>0</v>
      </c>
      <c r="I50" s="14">
        <f t="shared" si="21"/>
        <v>0</v>
      </c>
      <c r="J50" s="14">
        <f t="shared" si="21"/>
        <v>0</v>
      </c>
      <c r="K50" s="13">
        <f t="shared" si="9"/>
        <v>0</v>
      </c>
    </row>
    <row r="51" spans="1:11" x14ac:dyDescent="0.25">
      <c r="A51" s="33"/>
      <c r="B51" s="34"/>
      <c r="C51" s="9" t="s">
        <v>13</v>
      </c>
      <c r="D51" s="14">
        <f t="shared" ref="D51:J52" si="22">D195</f>
        <v>0</v>
      </c>
      <c r="E51" s="14">
        <f t="shared" si="22"/>
        <v>0</v>
      </c>
      <c r="F51" s="14">
        <f t="shared" si="22"/>
        <v>0</v>
      </c>
      <c r="G51" s="14">
        <f t="shared" si="22"/>
        <v>0</v>
      </c>
      <c r="H51" s="14">
        <f t="shared" si="22"/>
        <v>142.4</v>
      </c>
      <c r="I51" s="14">
        <f t="shared" si="22"/>
        <v>142.4</v>
      </c>
      <c r="J51" s="14">
        <f t="shared" si="22"/>
        <v>142.4</v>
      </c>
      <c r="K51" s="13">
        <f t="shared" si="9"/>
        <v>427.20000000000005</v>
      </c>
    </row>
    <row r="52" spans="1:11" x14ac:dyDescent="0.25">
      <c r="A52" s="33"/>
      <c r="B52" s="34"/>
      <c r="C52" s="9" t="s">
        <v>14</v>
      </c>
      <c r="D52" s="14">
        <f t="shared" si="22"/>
        <v>0</v>
      </c>
      <c r="E52" s="14">
        <f t="shared" si="22"/>
        <v>0</v>
      </c>
      <c r="F52" s="14">
        <f t="shared" si="22"/>
        <v>0</v>
      </c>
      <c r="G52" s="14">
        <f t="shared" si="22"/>
        <v>0</v>
      </c>
      <c r="H52" s="14">
        <f t="shared" si="22"/>
        <v>0</v>
      </c>
      <c r="I52" s="14">
        <f t="shared" si="22"/>
        <v>0</v>
      </c>
      <c r="J52" s="14">
        <f t="shared" si="22"/>
        <v>0</v>
      </c>
      <c r="K52" s="13">
        <f t="shared" si="9"/>
        <v>0</v>
      </c>
    </row>
    <row r="53" spans="1:11" x14ac:dyDescent="0.25">
      <c r="A53" s="33"/>
      <c r="B53" s="34"/>
      <c r="C53" s="10" t="s">
        <v>39</v>
      </c>
      <c r="D53" s="14">
        <f t="shared" ref="D53:J53" si="23">D83+D161+D179</f>
        <v>0</v>
      </c>
      <c r="E53" s="14">
        <f t="shared" si="23"/>
        <v>0</v>
      </c>
      <c r="F53" s="14">
        <f t="shared" si="23"/>
        <v>0</v>
      </c>
      <c r="G53" s="14">
        <f t="shared" si="23"/>
        <v>0</v>
      </c>
      <c r="H53" s="14">
        <f t="shared" si="23"/>
        <v>0</v>
      </c>
      <c r="I53" s="14">
        <f t="shared" si="23"/>
        <v>0</v>
      </c>
      <c r="J53" s="14">
        <f t="shared" si="23"/>
        <v>0</v>
      </c>
      <c r="K53" s="13">
        <f t="shared" si="9"/>
        <v>0</v>
      </c>
    </row>
    <row r="54" spans="1:11" ht="33.75" customHeight="1" x14ac:dyDescent="0.25">
      <c r="A54" s="36"/>
      <c r="B54" s="34"/>
      <c r="C54" s="9" t="s">
        <v>15</v>
      </c>
      <c r="D54" s="14">
        <f>D198</f>
        <v>0</v>
      </c>
      <c r="E54" s="14">
        <f t="shared" ref="E54:J54" si="24">E198</f>
        <v>0</v>
      </c>
      <c r="F54" s="14">
        <f t="shared" si="24"/>
        <v>0</v>
      </c>
      <c r="G54" s="14">
        <f t="shared" si="24"/>
        <v>0</v>
      </c>
      <c r="H54" s="14">
        <f t="shared" si="24"/>
        <v>0</v>
      </c>
      <c r="I54" s="14">
        <f t="shared" si="24"/>
        <v>0</v>
      </c>
      <c r="J54" s="14">
        <f t="shared" si="24"/>
        <v>0</v>
      </c>
      <c r="K54" s="13">
        <f t="shared" si="9"/>
        <v>0</v>
      </c>
    </row>
    <row r="55" spans="1:11" x14ac:dyDescent="0.25">
      <c r="A55" s="36" t="s">
        <v>20</v>
      </c>
      <c r="B55" s="35" t="s">
        <v>6</v>
      </c>
      <c r="C55" s="9" t="s">
        <v>4</v>
      </c>
      <c r="D55" s="14">
        <f>D56+D57+D58+D60</f>
        <v>20</v>
      </c>
      <c r="E55" s="14">
        <f t="shared" ref="E55:J55" si="25">E56+E57+E58+E60</f>
        <v>20</v>
      </c>
      <c r="F55" s="14">
        <f t="shared" si="25"/>
        <v>20</v>
      </c>
      <c r="G55" s="14">
        <f t="shared" si="25"/>
        <v>20</v>
      </c>
      <c r="H55" s="14">
        <f t="shared" si="25"/>
        <v>30</v>
      </c>
      <c r="I55" s="14">
        <f t="shared" si="25"/>
        <v>30</v>
      </c>
      <c r="J55" s="14">
        <f t="shared" si="25"/>
        <v>30</v>
      </c>
      <c r="K55" s="13">
        <f>D55+E55+F55+G55+H55+I55+J55</f>
        <v>170</v>
      </c>
    </row>
    <row r="56" spans="1:11" x14ac:dyDescent="0.25">
      <c r="A56" s="35"/>
      <c r="B56" s="35"/>
      <c r="C56" s="9" t="s">
        <v>12</v>
      </c>
      <c r="D56" s="14">
        <f>D62+D68</f>
        <v>20</v>
      </c>
      <c r="E56" s="14">
        <f t="shared" ref="E56:J56" si="26">E62+E68</f>
        <v>20</v>
      </c>
      <c r="F56" s="14">
        <f t="shared" si="26"/>
        <v>20</v>
      </c>
      <c r="G56" s="14">
        <f t="shared" si="26"/>
        <v>20</v>
      </c>
      <c r="H56" s="14">
        <f t="shared" si="26"/>
        <v>30</v>
      </c>
      <c r="I56" s="14">
        <f t="shared" si="26"/>
        <v>30</v>
      </c>
      <c r="J56" s="14">
        <f t="shared" si="26"/>
        <v>30</v>
      </c>
      <c r="K56" s="13">
        <f>D56+E56+F56+G56+H56+I56+J56</f>
        <v>170</v>
      </c>
    </row>
    <row r="57" spans="1:11" x14ac:dyDescent="0.25">
      <c r="A57" s="35"/>
      <c r="B57" s="35"/>
      <c r="C57" s="9" t="s">
        <v>13</v>
      </c>
      <c r="D57" s="14">
        <f>D75+D81</f>
        <v>0</v>
      </c>
      <c r="E57" s="14">
        <f t="shared" ref="E57:J57" si="27">E75+E81</f>
        <v>0</v>
      </c>
      <c r="F57" s="14">
        <f t="shared" si="27"/>
        <v>0</v>
      </c>
      <c r="G57" s="14">
        <f t="shared" si="27"/>
        <v>0</v>
      </c>
      <c r="H57" s="14">
        <f t="shared" si="27"/>
        <v>0</v>
      </c>
      <c r="I57" s="14">
        <f t="shared" si="27"/>
        <v>0</v>
      </c>
      <c r="J57" s="14">
        <f t="shared" si="27"/>
        <v>0</v>
      </c>
      <c r="K57" s="13">
        <f>D57+E57+F57+G57+H57+I57+J57</f>
        <v>0</v>
      </c>
    </row>
    <row r="58" spans="1:11" x14ac:dyDescent="0.25">
      <c r="A58" s="35"/>
      <c r="B58" s="35"/>
      <c r="C58" s="9" t="s">
        <v>14</v>
      </c>
      <c r="D58" s="14">
        <f>D64+D76</f>
        <v>0</v>
      </c>
      <c r="E58" s="14">
        <f t="shared" ref="E58:J58" si="28">E64+E76</f>
        <v>0</v>
      </c>
      <c r="F58" s="14">
        <f t="shared" si="28"/>
        <v>0</v>
      </c>
      <c r="G58" s="14">
        <f t="shared" si="28"/>
        <v>0</v>
      </c>
      <c r="H58" s="14">
        <f t="shared" si="28"/>
        <v>0</v>
      </c>
      <c r="I58" s="14">
        <f t="shared" si="28"/>
        <v>0</v>
      </c>
      <c r="J58" s="14">
        <f t="shared" si="28"/>
        <v>0</v>
      </c>
      <c r="K58" s="13">
        <f>D58+E58+F58+G58+H58+I58+J58</f>
        <v>0</v>
      </c>
    </row>
    <row r="59" spans="1:11" x14ac:dyDescent="0.25">
      <c r="A59" s="35"/>
      <c r="B59" s="35"/>
      <c r="C59" s="10" t="s">
        <v>39</v>
      </c>
      <c r="D59" s="14">
        <f t="shared" ref="D59:J59" si="29">D95+D167+D185</f>
        <v>0</v>
      </c>
      <c r="E59" s="14">
        <f t="shared" si="29"/>
        <v>0</v>
      </c>
      <c r="F59" s="14">
        <f t="shared" si="29"/>
        <v>0</v>
      </c>
      <c r="G59" s="14">
        <f t="shared" si="29"/>
        <v>0</v>
      </c>
      <c r="H59" s="14">
        <f t="shared" si="29"/>
        <v>0</v>
      </c>
      <c r="I59" s="14">
        <f t="shared" si="29"/>
        <v>0</v>
      </c>
      <c r="J59" s="14">
        <f t="shared" si="29"/>
        <v>0</v>
      </c>
      <c r="K59" s="13">
        <f>SUM(D59:J59)</f>
        <v>0</v>
      </c>
    </row>
    <row r="60" spans="1:11" x14ac:dyDescent="0.25">
      <c r="A60" s="35"/>
      <c r="B60" s="35"/>
      <c r="C60" s="9" t="s">
        <v>15</v>
      </c>
      <c r="D60" s="14">
        <f>D66+D72</f>
        <v>0</v>
      </c>
      <c r="E60" s="14">
        <f t="shared" ref="E60:J60" si="30">E66+E72</f>
        <v>0</v>
      </c>
      <c r="F60" s="14">
        <f t="shared" si="30"/>
        <v>0</v>
      </c>
      <c r="G60" s="14">
        <f t="shared" si="30"/>
        <v>0</v>
      </c>
      <c r="H60" s="14">
        <f t="shared" si="30"/>
        <v>0</v>
      </c>
      <c r="I60" s="14">
        <f t="shared" si="30"/>
        <v>0</v>
      </c>
      <c r="J60" s="14">
        <f t="shared" si="30"/>
        <v>0</v>
      </c>
      <c r="K60" s="13">
        <f t="shared" ref="K60:K79" si="31">D60+E60+F60+G60+H60+I60+J60</f>
        <v>0</v>
      </c>
    </row>
    <row r="61" spans="1:11" x14ac:dyDescent="0.25">
      <c r="A61" s="35"/>
      <c r="B61" s="35" t="s">
        <v>16</v>
      </c>
      <c r="C61" s="9" t="s">
        <v>4</v>
      </c>
      <c r="D61" s="14">
        <f t="shared" ref="D61:D66" si="32">D79+D85</f>
        <v>10</v>
      </c>
      <c r="E61" s="14">
        <f t="shared" ref="E61:J61" si="33">E79+E85</f>
        <v>10</v>
      </c>
      <c r="F61" s="14">
        <f t="shared" si="33"/>
        <v>10</v>
      </c>
      <c r="G61" s="14">
        <f t="shared" si="33"/>
        <v>10</v>
      </c>
      <c r="H61" s="14">
        <f t="shared" si="33"/>
        <v>20</v>
      </c>
      <c r="I61" s="14">
        <f t="shared" si="33"/>
        <v>20</v>
      </c>
      <c r="J61" s="14">
        <f t="shared" si="33"/>
        <v>20</v>
      </c>
      <c r="K61" s="13">
        <f t="shared" si="31"/>
        <v>100</v>
      </c>
    </row>
    <row r="62" spans="1:11" x14ac:dyDescent="0.25">
      <c r="A62" s="35"/>
      <c r="B62" s="35"/>
      <c r="C62" s="9" t="s">
        <v>12</v>
      </c>
      <c r="D62" s="14">
        <f t="shared" si="32"/>
        <v>10</v>
      </c>
      <c r="E62" s="14">
        <f t="shared" ref="E62:J62" si="34">E80+E86</f>
        <v>10</v>
      </c>
      <c r="F62" s="14">
        <f t="shared" si="34"/>
        <v>10</v>
      </c>
      <c r="G62" s="14">
        <f t="shared" si="34"/>
        <v>10</v>
      </c>
      <c r="H62" s="14">
        <f t="shared" si="34"/>
        <v>20</v>
      </c>
      <c r="I62" s="14">
        <f t="shared" si="34"/>
        <v>20</v>
      </c>
      <c r="J62" s="14">
        <f t="shared" si="34"/>
        <v>20</v>
      </c>
      <c r="K62" s="13">
        <f t="shared" si="31"/>
        <v>100</v>
      </c>
    </row>
    <row r="63" spans="1:11" x14ac:dyDescent="0.25">
      <c r="A63" s="35"/>
      <c r="B63" s="35"/>
      <c r="C63" s="9" t="s">
        <v>13</v>
      </c>
      <c r="D63" s="14">
        <f t="shared" si="32"/>
        <v>0</v>
      </c>
      <c r="E63" s="14">
        <f t="shared" ref="E63:J63" si="35">E81+E87</f>
        <v>0</v>
      </c>
      <c r="F63" s="14">
        <f t="shared" si="35"/>
        <v>0</v>
      </c>
      <c r="G63" s="14">
        <f t="shared" si="35"/>
        <v>0</v>
      </c>
      <c r="H63" s="14">
        <f t="shared" si="35"/>
        <v>0</v>
      </c>
      <c r="I63" s="14">
        <f t="shared" si="35"/>
        <v>0</v>
      </c>
      <c r="J63" s="14">
        <f t="shared" si="35"/>
        <v>0</v>
      </c>
      <c r="K63" s="13">
        <f t="shared" si="31"/>
        <v>0</v>
      </c>
    </row>
    <row r="64" spans="1:11" x14ac:dyDescent="0.25">
      <c r="A64" s="35"/>
      <c r="B64" s="35"/>
      <c r="C64" s="9" t="s">
        <v>14</v>
      </c>
      <c r="D64" s="14">
        <f t="shared" si="32"/>
        <v>0</v>
      </c>
      <c r="E64" s="14">
        <f t="shared" ref="E64:J64" si="36">E82+E88</f>
        <v>0</v>
      </c>
      <c r="F64" s="14">
        <f t="shared" si="36"/>
        <v>0</v>
      </c>
      <c r="G64" s="14">
        <f t="shared" si="36"/>
        <v>0</v>
      </c>
      <c r="H64" s="14">
        <f t="shared" si="36"/>
        <v>0</v>
      </c>
      <c r="I64" s="14">
        <f t="shared" si="36"/>
        <v>0</v>
      </c>
      <c r="J64" s="14">
        <f t="shared" si="36"/>
        <v>0</v>
      </c>
      <c r="K64" s="13">
        <f t="shared" si="31"/>
        <v>0</v>
      </c>
    </row>
    <row r="65" spans="1:11" x14ac:dyDescent="0.25">
      <c r="A65" s="35"/>
      <c r="B65" s="35"/>
      <c r="C65" s="10" t="s">
        <v>39</v>
      </c>
      <c r="D65" s="14">
        <f t="shared" si="32"/>
        <v>0</v>
      </c>
      <c r="E65" s="14">
        <f t="shared" ref="E65:J65" si="37">E83+E89</f>
        <v>0</v>
      </c>
      <c r="F65" s="14">
        <f t="shared" si="37"/>
        <v>0</v>
      </c>
      <c r="G65" s="14">
        <f t="shared" si="37"/>
        <v>0</v>
      </c>
      <c r="H65" s="14">
        <f t="shared" si="37"/>
        <v>0</v>
      </c>
      <c r="I65" s="14">
        <f t="shared" si="37"/>
        <v>0</v>
      </c>
      <c r="J65" s="14">
        <f t="shared" si="37"/>
        <v>0</v>
      </c>
      <c r="K65" s="13">
        <f t="shared" si="31"/>
        <v>0</v>
      </c>
    </row>
    <row r="66" spans="1:11" x14ac:dyDescent="0.25">
      <c r="A66" s="35"/>
      <c r="B66" s="35"/>
      <c r="C66" s="9" t="s">
        <v>15</v>
      </c>
      <c r="D66" s="14">
        <f t="shared" si="32"/>
        <v>0</v>
      </c>
      <c r="E66" s="14">
        <f t="shared" ref="E66:J66" si="38">E84+E90</f>
        <v>0</v>
      </c>
      <c r="F66" s="14">
        <f t="shared" si="38"/>
        <v>0</v>
      </c>
      <c r="G66" s="14">
        <f t="shared" si="38"/>
        <v>0</v>
      </c>
      <c r="H66" s="14">
        <f t="shared" si="38"/>
        <v>0</v>
      </c>
      <c r="I66" s="14">
        <f t="shared" si="38"/>
        <v>0</v>
      </c>
      <c r="J66" s="14">
        <f t="shared" si="38"/>
        <v>0</v>
      </c>
      <c r="K66" s="13">
        <f t="shared" si="31"/>
        <v>0</v>
      </c>
    </row>
    <row r="67" spans="1:11" x14ac:dyDescent="0.25">
      <c r="A67" s="35"/>
      <c r="B67" s="35" t="s">
        <v>17</v>
      </c>
      <c r="C67" s="9" t="s">
        <v>4</v>
      </c>
      <c r="D67" s="14">
        <f t="shared" ref="D67:J70" si="39">D73</f>
        <v>10</v>
      </c>
      <c r="E67" s="14">
        <f t="shared" si="39"/>
        <v>10</v>
      </c>
      <c r="F67" s="14">
        <f t="shared" si="39"/>
        <v>10</v>
      </c>
      <c r="G67" s="14">
        <f t="shared" si="39"/>
        <v>10</v>
      </c>
      <c r="H67" s="14">
        <f t="shared" si="39"/>
        <v>10</v>
      </c>
      <c r="I67" s="14">
        <f t="shared" si="39"/>
        <v>10</v>
      </c>
      <c r="J67" s="14">
        <f t="shared" si="39"/>
        <v>10</v>
      </c>
      <c r="K67" s="13">
        <f t="shared" si="31"/>
        <v>70</v>
      </c>
    </row>
    <row r="68" spans="1:11" x14ac:dyDescent="0.25">
      <c r="A68" s="35"/>
      <c r="B68" s="35"/>
      <c r="C68" s="9" t="s">
        <v>12</v>
      </c>
      <c r="D68" s="14">
        <f t="shared" si="39"/>
        <v>10</v>
      </c>
      <c r="E68" s="14">
        <f t="shared" si="39"/>
        <v>10</v>
      </c>
      <c r="F68" s="14">
        <f t="shared" si="39"/>
        <v>10</v>
      </c>
      <c r="G68" s="14">
        <f t="shared" si="39"/>
        <v>10</v>
      </c>
      <c r="H68" s="14">
        <f t="shared" si="39"/>
        <v>10</v>
      </c>
      <c r="I68" s="14">
        <f t="shared" si="39"/>
        <v>10</v>
      </c>
      <c r="J68" s="14">
        <f t="shared" si="39"/>
        <v>10</v>
      </c>
      <c r="K68" s="13">
        <f t="shared" si="31"/>
        <v>70</v>
      </c>
    </row>
    <row r="69" spans="1:11" x14ac:dyDescent="0.25">
      <c r="A69" s="35"/>
      <c r="B69" s="35"/>
      <c r="C69" s="9" t="s">
        <v>13</v>
      </c>
      <c r="D69" s="14">
        <f t="shared" si="39"/>
        <v>0</v>
      </c>
      <c r="E69" s="14">
        <f t="shared" si="39"/>
        <v>0</v>
      </c>
      <c r="F69" s="14">
        <f t="shared" si="39"/>
        <v>0</v>
      </c>
      <c r="G69" s="14">
        <f t="shared" si="39"/>
        <v>0</v>
      </c>
      <c r="H69" s="14">
        <f t="shared" si="39"/>
        <v>0</v>
      </c>
      <c r="I69" s="14">
        <f t="shared" si="39"/>
        <v>0</v>
      </c>
      <c r="J69" s="14">
        <f t="shared" si="39"/>
        <v>0</v>
      </c>
      <c r="K69" s="13">
        <f t="shared" si="31"/>
        <v>0</v>
      </c>
    </row>
    <row r="70" spans="1:11" x14ac:dyDescent="0.25">
      <c r="A70" s="35"/>
      <c r="B70" s="35"/>
      <c r="C70" s="9" t="s">
        <v>14</v>
      </c>
      <c r="D70" s="14">
        <f t="shared" si="39"/>
        <v>0</v>
      </c>
      <c r="E70" s="14">
        <f t="shared" si="39"/>
        <v>0</v>
      </c>
      <c r="F70" s="14">
        <f t="shared" si="39"/>
        <v>0</v>
      </c>
      <c r="G70" s="14">
        <f t="shared" si="39"/>
        <v>0</v>
      </c>
      <c r="H70" s="14">
        <f t="shared" si="39"/>
        <v>0</v>
      </c>
      <c r="I70" s="14">
        <f t="shared" si="39"/>
        <v>0</v>
      </c>
      <c r="J70" s="14">
        <f t="shared" si="39"/>
        <v>0</v>
      </c>
      <c r="K70" s="13">
        <f t="shared" si="31"/>
        <v>0</v>
      </c>
    </row>
    <row r="71" spans="1:11" x14ac:dyDescent="0.25">
      <c r="A71" s="35"/>
      <c r="B71" s="35"/>
      <c r="C71" s="10" t="s">
        <v>39</v>
      </c>
      <c r="D71" s="14">
        <f t="shared" ref="D71:J71" si="40">D95</f>
        <v>0</v>
      </c>
      <c r="E71" s="14">
        <f t="shared" si="40"/>
        <v>0</v>
      </c>
      <c r="F71" s="14">
        <f t="shared" si="40"/>
        <v>0</v>
      </c>
      <c r="G71" s="14">
        <f t="shared" si="40"/>
        <v>0</v>
      </c>
      <c r="H71" s="14">
        <f t="shared" si="40"/>
        <v>0</v>
      </c>
      <c r="I71" s="14">
        <f t="shared" si="40"/>
        <v>0</v>
      </c>
      <c r="J71" s="14">
        <f t="shared" si="40"/>
        <v>0</v>
      </c>
      <c r="K71" s="13">
        <f t="shared" si="31"/>
        <v>0</v>
      </c>
    </row>
    <row r="72" spans="1:11" ht="63.75" customHeight="1" x14ac:dyDescent="0.25">
      <c r="A72" s="35"/>
      <c r="B72" s="35"/>
      <c r="C72" s="9" t="s">
        <v>15</v>
      </c>
      <c r="D72" s="14">
        <f>D78</f>
        <v>0</v>
      </c>
      <c r="E72" s="14">
        <f t="shared" ref="E72:J72" si="41">E78</f>
        <v>0</v>
      </c>
      <c r="F72" s="14">
        <f t="shared" si="41"/>
        <v>0</v>
      </c>
      <c r="G72" s="14">
        <f t="shared" si="41"/>
        <v>0</v>
      </c>
      <c r="H72" s="14">
        <f t="shared" si="41"/>
        <v>0</v>
      </c>
      <c r="I72" s="14">
        <f t="shared" si="41"/>
        <v>0</v>
      </c>
      <c r="J72" s="14">
        <f t="shared" si="41"/>
        <v>0</v>
      </c>
      <c r="K72" s="13">
        <f t="shared" si="31"/>
        <v>0</v>
      </c>
    </row>
    <row r="73" spans="1:11" x14ac:dyDescent="0.25">
      <c r="A73" s="55" t="s">
        <v>21</v>
      </c>
      <c r="B73" s="55" t="s">
        <v>22</v>
      </c>
      <c r="C73" s="9" t="s">
        <v>4</v>
      </c>
      <c r="D73" s="14">
        <f>D74</f>
        <v>10</v>
      </c>
      <c r="E73" s="14">
        <f t="shared" ref="E73:J73" si="42">E74</f>
        <v>10</v>
      </c>
      <c r="F73" s="14">
        <f t="shared" si="42"/>
        <v>10</v>
      </c>
      <c r="G73" s="14">
        <f t="shared" si="42"/>
        <v>10</v>
      </c>
      <c r="H73" s="14">
        <f t="shared" si="42"/>
        <v>10</v>
      </c>
      <c r="I73" s="14">
        <f t="shared" si="42"/>
        <v>10</v>
      </c>
      <c r="J73" s="14">
        <f t="shared" si="42"/>
        <v>10</v>
      </c>
      <c r="K73" s="13">
        <f t="shared" si="31"/>
        <v>70</v>
      </c>
    </row>
    <row r="74" spans="1:11" x14ac:dyDescent="0.25">
      <c r="A74" s="55"/>
      <c r="B74" s="55"/>
      <c r="C74" s="9" t="s">
        <v>12</v>
      </c>
      <c r="D74" s="14">
        <v>10</v>
      </c>
      <c r="E74" s="14">
        <v>10</v>
      </c>
      <c r="F74" s="14">
        <v>10</v>
      </c>
      <c r="G74" s="14">
        <v>10</v>
      </c>
      <c r="H74" s="14">
        <v>10</v>
      </c>
      <c r="I74" s="14">
        <v>10</v>
      </c>
      <c r="J74" s="14">
        <v>10</v>
      </c>
      <c r="K74" s="13">
        <f t="shared" si="31"/>
        <v>70</v>
      </c>
    </row>
    <row r="75" spans="1:11" x14ac:dyDescent="0.25">
      <c r="A75" s="55"/>
      <c r="B75" s="55"/>
      <c r="C75" s="9" t="s">
        <v>13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3">
        <f t="shared" si="31"/>
        <v>0</v>
      </c>
    </row>
    <row r="76" spans="1:11" x14ac:dyDescent="0.25">
      <c r="A76" s="55"/>
      <c r="B76" s="55"/>
      <c r="C76" s="9" t="s">
        <v>14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3">
        <f t="shared" si="31"/>
        <v>0</v>
      </c>
    </row>
    <row r="77" spans="1:11" x14ac:dyDescent="0.25">
      <c r="A77" s="55"/>
      <c r="B77" s="55"/>
      <c r="C77" s="10" t="s">
        <v>39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3">
        <f t="shared" si="31"/>
        <v>0</v>
      </c>
    </row>
    <row r="78" spans="1:11" ht="53.25" customHeight="1" x14ac:dyDescent="0.25">
      <c r="A78" s="55"/>
      <c r="B78" s="55"/>
      <c r="C78" s="9" t="s">
        <v>15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3">
        <f t="shared" si="31"/>
        <v>0</v>
      </c>
    </row>
    <row r="79" spans="1:11" x14ac:dyDescent="0.25">
      <c r="A79" s="55" t="s">
        <v>23</v>
      </c>
      <c r="B79" s="55" t="s">
        <v>16</v>
      </c>
      <c r="C79" s="9" t="s">
        <v>4</v>
      </c>
      <c r="D79" s="14">
        <f>D80</f>
        <v>10</v>
      </c>
      <c r="E79" s="14">
        <f t="shared" ref="E79:J79" si="43">E80</f>
        <v>10</v>
      </c>
      <c r="F79" s="14">
        <f t="shared" si="43"/>
        <v>10</v>
      </c>
      <c r="G79" s="14">
        <f t="shared" si="43"/>
        <v>10</v>
      </c>
      <c r="H79" s="14">
        <f t="shared" si="43"/>
        <v>10</v>
      </c>
      <c r="I79" s="14">
        <f t="shared" si="43"/>
        <v>10</v>
      </c>
      <c r="J79" s="14">
        <f t="shared" si="43"/>
        <v>10</v>
      </c>
      <c r="K79" s="13">
        <f t="shared" si="31"/>
        <v>70</v>
      </c>
    </row>
    <row r="80" spans="1:11" x14ac:dyDescent="0.25">
      <c r="A80" s="55"/>
      <c r="B80" s="55"/>
      <c r="C80" s="9" t="s">
        <v>12</v>
      </c>
      <c r="D80" s="14">
        <v>10</v>
      </c>
      <c r="E80" s="14">
        <v>10</v>
      </c>
      <c r="F80" s="14">
        <v>10</v>
      </c>
      <c r="G80" s="14">
        <v>10</v>
      </c>
      <c r="H80" s="14">
        <v>10</v>
      </c>
      <c r="I80" s="14">
        <v>10</v>
      </c>
      <c r="J80" s="14">
        <v>10</v>
      </c>
      <c r="K80" s="13">
        <f t="shared" ref="K80:K90" si="44">D80+E80+F80+G80+H80+I80+J80</f>
        <v>70</v>
      </c>
    </row>
    <row r="81" spans="1:11" x14ac:dyDescent="0.25">
      <c r="A81" s="55"/>
      <c r="B81" s="55"/>
      <c r="C81" s="9" t="s">
        <v>13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3">
        <f t="shared" si="44"/>
        <v>0</v>
      </c>
    </row>
    <row r="82" spans="1:11" x14ac:dyDescent="0.25">
      <c r="A82" s="55"/>
      <c r="B82" s="55"/>
      <c r="C82" s="9" t="s">
        <v>14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3">
        <f t="shared" si="44"/>
        <v>0</v>
      </c>
    </row>
    <row r="83" spans="1:11" x14ac:dyDescent="0.25">
      <c r="A83" s="55"/>
      <c r="B83" s="55"/>
      <c r="C83" s="10" t="s">
        <v>39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3">
        <f t="shared" si="44"/>
        <v>0</v>
      </c>
    </row>
    <row r="84" spans="1:11" ht="32.25" customHeight="1" x14ac:dyDescent="0.25">
      <c r="A84" s="55"/>
      <c r="B84" s="55"/>
      <c r="C84" s="9" t="s">
        <v>15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3">
        <f t="shared" si="44"/>
        <v>0</v>
      </c>
    </row>
    <row r="85" spans="1:11" x14ac:dyDescent="0.25">
      <c r="A85" s="48" t="s">
        <v>40</v>
      </c>
      <c r="B85" s="48" t="s">
        <v>16</v>
      </c>
      <c r="C85" s="9" t="str">
        <f t="shared" ref="C85:C90" si="45">C79</f>
        <v>Всего</v>
      </c>
      <c r="D85" s="19">
        <f>D86+D87+D88+D89+D90</f>
        <v>0</v>
      </c>
      <c r="E85" s="19">
        <f t="shared" ref="E85:J85" si="46">E86+E87+E88+E89+E90</f>
        <v>0</v>
      </c>
      <c r="F85" s="19">
        <f t="shared" si="46"/>
        <v>0</v>
      </c>
      <c r="G85" s="19">
        <v>0</v>
      </c>
      <c r="H85" s="19">
        <f t="shared" si="46"/>
        <v>10</v>
      </c>
      <c r="I85" s="19">
        <f t="shared" si="46"/>
        <v>10</v>
      </c>
      <c r="J85" s="19">
        <f t="shared" si="46"/>
        <v>10</v>
      </c>
      <c r="K85" s="13">
        <f t="shared" si="44"/>
        <v>30</v>
      </c>
    </row>
    <row r="86" spans="1:11" x14ac:dyDescent="0.25">
      <c r="A86" s="56"/>
      <c r="B86" s="56"/>
      <c r="C86" s="9" t="str">
        <f t="shared" si="45"/>
        <v>МБ</v>
      </c>
      <c r="D86" s="19">
        <v>0</v>
      </c>
      <c r="E86" s="19">
        <f>D86</f>
        <v>0</v>
      </c>
      <c r="F86" s="19">
        <v>0</v>
      </c>
      <c r="G86" s="19">
        <v>0</v>
      </c>
      <c r="H86" s="19">
        <v>10</v>
      </c>
      <c r="I86" s="19">
        <v>10</v>
      </c>
      <c r="J86" s="19">
        <v>10</v>
      </c>
      <c r="K86" s="13">
        <f t="shared" si="44"/>
        <v>30</v>
      </c>
    </row>
    <row r="87" spans="1:11" x14ac:dyDescent="0.25">
      <c r="A87" s="56"/>
      <c r="B87" s="56"/>
      <c r="C87" s="9" t="str">
        <f t="shared" si="45"/>
        <v>ОБ</v>
      </c>
      <c r="D87" s="14">
        <v>0</v>
      </c>
      <c r="E87" s="14">
        <f>D87</f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3">
        <f t="shared" si="44"/>
        <v>0</v>
      </c>
    </row>
    <row r="88" spans="1:11" x14ac:dyDescent="0.25">
      <c r="A88" s="56"/>
      <c r="B88" s="56"/>
      <c r="C88" s="9" t="str">
        <f t="shared" si="45"/>
        <v>ФБ</v>
      </c>
      <c r="D88" s="14">
        <v>0</v>
      </c>
      <c r="E88" s="14">
        <f>D88</f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3">
        <f t="shared" si="44"/>
        <v>0</v>
      </c>
    </row>
    <row r="89" spans="1:11" x14ac:dyDescent="0.25">
      <c r="A89" s="56"/>
      <c r="B89" s="56"/>
      <c r="C89" s="9" t="str">
        <f t="shared" si="45"/>
        <v>МБСП</v>
      </c>
      <c r="D89" s="14">
        <v>0</v>
      </c>
      <c r="E89" s="14">
        <f>D89</f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3">
        <f t="shared" si="44"/>
        <v>0</v>
      </c>
    </row>
    <row r="90" spans="1:11" x14ac:dyDescent="0.25">
      <c r="A90" s="57"/>
      <c r="B90" s="57"/>
      <c r="C90" s="9" t="str">
        <f t="shared" si="45"/>
        <v>ИИ</v>
      </c>
      <c r="D90" s="14">
        <v>0</v>
      </c>
      <c r="E90" s="14">
        <f>D90</f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3">
        <f t="shared" si="44"/>
        <v>0</v>
      </c>
    </row>
    <row r="91" spans="1:11" x14ac:dyDescent="0.25">
      <c r="A91" s="55" t="s">
        <v>24</v>
      </c>
      <c r="B91" s="54" t="s">
        <v>6</v>
      </c>
      <c r="C91" s="9" t="s">
        <v>4</v>
      </c>
      <c r="D91" s="14">
        <f>D92+D93+D94+D96</f>
        <v>27485.7</v>
      </c>
      <c r="E91" s="14">
        <f t="shared" ref="E91:J91" si="47">E92+E93+E94+E96</f>
        <v>25940.2</v>
      </c>
      <c r="F91" s="14">
        <f t="shared" si="47"/>
        <v>9593.5999999999985</v>
      </c>
      <c r="G91" s="14">
        <f t="shared" si="47"/>
        <v>9958.7999999999993</v>
      </c>
      <c r="H91" s="14">
        <f t="shared" si="47"/>
        <v>7697.2</v>
      </c>
      <c r="I91" s="14">
        <f t="shared" si="47"/>
        <v>4190.5</v>
      </c>
      <c r="J91" s="14">
        <f t="shared" si="47"/>
        <v>147720</v>
      </c>
      <c r="K91" s="13">
        <f t="shared" ref="K91:K128" si="48">SUM(D91:J91)</f>
        <v>232586</v>
      </c>
    </row>
    <row r="92" spans="1:11" x14ac:dyDescent="0.25">
      <c r="A92" s="55"/>
      <c r="B92" s="54"/>
      <c r="C92" s="9" t="s">
        <v>12</v>
      </c>
      <c r="D92" s="14">
        <f t="shared" ref="D92:J95" si="49">D98+D104</f>
        <v>2493.5</v>
      </c>
      <c r="E92" s="14">
        <f t="shared" si="49"/>
        <v>3383.7</v>
      </c>
      <c r="F92" s="14">
        <f t="shared" si="49"/>
        <v>7353.9</v>
      </c>
      <c r="G92" s="14">
        <f t="shared" si="49"/>
        <v>8593.5</v>
      </c>
      <c r="H92" s="14">
        <f t="shared" si="49"/>
        <v>7697.2</v>
      </c>
      <c r="I92" s="14">
        <f t="shared" si="49"/>
        <v>4190.5</v>
      </c>
      <c r="J92" s="14">
        <f t="shared" si="49"/>
        <v>147720</v>
      </c>
      <c r="K92" s="13">
        <f t="shared" si="48"/>
        <v>181432.3</v>
      </c>
    </row>
    <row r="93" spans="1:11" x14ac:dyDescent="0.25">
      <c r="A93" s="55"/>
      <c r="B93" s="54"/>
      <c r="C93" s="9" t="s">
        <v>13</v>
      </c>
      <c r="D93" s="14">
        <f t="shared" si="49"/>
        <v>4792.2</v>
      </c>
      <c r="E93" s="14">
        <f t="shared" si="49"/>
        <v>2356.5</v>
      </c>
      <c r="F93" s="14">
        <f t="shared" si="49"/>
        <v>2239.6999999999998</v>
      </c>
      <c r="G93" s="14">
        <f t="shared" si="49"/>
        <v>1365.3</v>
      </c>
      <c r="H93" s="14">
        <f t="shared" si="49"/>
        <v>0</v>
      </c>
      <c r="I93" s="14">
        <f t="shared" si="49"/>
        <v>0</v>
      </c>
      <c r="J93" s="14">
        <f t="shared" si="49"/>
        <v>0</v>
      </c>
      <c r="K93" s="13">
        <f t="shared" si="48"/>
        <v>10753.699999999999</v>
      </c>
    </row>
    <row r="94" spans="1:11" x14ac:dyDescent="0.25">
      <c r="A94" s="55"/>
      <c r="B94" s="54"/>
      <c r="C94" s="9" t="s">
        <v>14</v>
      </c>
      <c r="D94" s="14">
        <f t="shared" si="49"/>
        <v>0</v>
      </c>
      <c r="E94" s="14">
        <f t="shared" si="49"/>
        <v>0</v>
      </c>
      <c r="F94" s="14">
        <f t="shared" si="49"/>
        <v>0</v>
      </c>
      <c r="G94" s="14">
        <f t="shared" si="49"/>
        <v>0</v>
      </c>
      <c r="H94" s="14">
        <f t="shared" si="49"/>
        <v>0</v>
      </c>
      <c r="I94" s="14">
        <f t="shared" si="49"/>
        <v>0</v>
      </c>
      <c r="J94" s="14">
        <f t="shared" si="49"/>
        <v>0</v>
      </c>
      <c r="K94" s="13">
        <f t="shared" si="48"/>
        <v>0</v>
      </c>
    </row>
    <row r="95" spans="1:11" x14ac:dyDescent="0.25">
      <c r="A95" s="55"/>
      <c r="B95" s="54"/>
      <c r="C95" s="10" t="s">
        <v>39</v>
      </c>
      <c r="D95" s="14">
        <f t="shared" si="49"/>
        <v>0</v>
      </c>
      <c r="E95" s="14">
        <f t="shared" si="49"/>
        <v>0</v>
      </c>
      <c r="F95" s="14">
        <f t="shared" si="49"/>
        <v>0</v>
      </c>
      <c r="G95" s="14">
        <f t="shared" si="49"/>
        <v>0</v>
      </c>
      <c r="H95" s="14">
        <f t="shared" si="49"/>
        <v>0</v>
      </c>
      <c r="I95" s="14">
        <f t="shared" si="49"/>
        <v>0</v>
      </c>
      <c r="J95" s="14">
        <f t="shared" si="49"/>
        <v>0</v>
      </c>
      <c r="K95" s="13">
        <f t="shared" si="48"/>
        <v>0</v>
      </c>
    </row>
    <row r="96" spans="1:11" x14ac:dyDescent="0.25">
      <c r="A96" s="55"/>
      <c r="B96" s="54"/>
      <c r="C96" s="9" t="s">
        <v>15</v>
      </c>
      <c r="D96" s="14">
        <f t="shared" ref="D96:J96" si="50">D102+D108</f>
        <v>20200</v>
      </c>
      <c r="E96" s="14">
        <f t="shared" si="50"/>
        <v>20200</v>
      </c>
      <c r="F96" s="14">
        <f t="shared" si="50"/>
        <v>0</v>
      </c>
      <c r="G96" s="14">
        <f t="shared" si="50"/>
        <v>0</v>
      </c>
      <c r="H96" s="14">
        <f t="shared" si="50"/>
        <v>0</v>
      </c>
      <c r="I96" s="14">
        <f t="shared" si="50"/>
        <v>0</v>
      </c>
      <c r="J96" s="14">
        <f t="shared" si="50"/>
        <v>0</v>
      </c>
      <c r="K96" s="13">
        <f t="shared" si="48"/>
        <v>40400</v>
      </c>
    </row>
    <row r="97" spans="1:11" x14ac:dyDescent="0.25">
      <c r="A97" s="55"/>
      <c r="B97" s="55" t="s">
        <v>11</v>
      </c>
      <c r="C97" s="9" t="s">
        <v>4</v>
      </c>
      <c r="D97" s="14">
        <f>D98+D99+D100+D102</f>
        <v>24992.2</v>
      </c>
      <c r="E97" s="14">
        <f t="shared" ref="E97:J97" si="51">E98+E99+E100+E102</f>
        <v>20250</v>
      </c>
      <c r="F97" s="14">
        <f t="shared" si="51"/>
        <v>2570</v>
      </c>
      <c r="G97" s="14">
        <f t="shared" si="51"/>
        <v>2546</v>
      </c>
      <c r="H97" s="14">
        <f t="shared" si="51"/>
        <v>50</v>
      </c>
      <c r="I97" s="14">
        <f t="shared" si="51"/>
        <v>50</v>
      </c>
      <c r="J97" s="14">
        <f>J98+J99+J100+J102</f>
        <v>143690</v>
      </c>
      <c r="K97" s="13">
        <f t="shared" si="48"/>
        <v>194148.2</v>
      </c>
    </row>
    <row r="98" spans="1:11" x14ac:dyDescent="0.25">
      <c r="A98" s="55"/>
      <c r="B98" s="55"/>
      <c r="C98" s="9" t="s">
        <v>12</v>
      </c>
      <c r="D98" s="14">
        <f t="shared" ref="D98:J101" si="52">D122</f>
        <v>0</v>
      </c>
      <c r="E98" s="14">
        <f t="shared" si="52"/>
        <v>50</v>
      </c>
      <c r="F98" s="14">
        <f t="shared" si="52"/>
        <v>2570</v>
      </c>
      <c r="G98" s="14">
        <f t="shared" si="52"/>
        <v>2546</v>
      </c>
      <c r="H98" s="14">
        <f t="shared" si="52"/>
        <v>50</v>
      </c>
      <c r="I98" s="14">
        <f t="shared" si="52"/>
        <v>50</v>
      </c>
      <c r="J98" s="14">
        <f>J122+J110</f>
        <v>143690</v>
      </c>
      <c r="K98" s="13">
        <f t="shared" si="48"/>
        <v>148956</v>
      </c>
    </row>
    <row r="99" spans="1:11" x14ac:dyDescent="0.25">
      <c r="A99" s="55"/>
      <c r="B99" s="55"/>
      <c r="C99" s="9" t="s">
        <v>13</v>
      </c>
      <c r="D99" s="14">
        <f t="shared" si="52"/>
        <v>4792.2</v>
      </c>
      <c r="E99" s="14">
        <f t="shared" si="52"/>
        <v>0</v>
      </c>
      <c r="F99" s="14">
        <f t="shared" si="52"/>
        <v>0</v>
      </c>
      <c r="G99" s="14">
        <f t="shared" si="52"/>
        <v>0</v>
      </c>
      <c r="H99" s="14">
        <f t="shared" si="52"/>
        <v>0</v>
      </c>
      <c r="I99" s="14">
        <f t="shared" si="52"/>
        <v>0</v>
      </c>
      <c r="J99" s="14">
        <f t="shared" si="52"/>
        <v>0</v>
      </c>
      <c r="K99" s="13">
        <f t="shared" si="48"/>
        <v>4792.2</v>
      </c>
    </row>
    <row r="100" spans="1:11" x14ac:dyDescent="0.25">
      <c r="A100" s="55"/>
      <c r="B100" s="55"/>
      <c r="C100" s="9" t="s">
        <v>14</v>
      </c>
      <c r="D100" s="14">
        <f t="shared" si="52"/>
        <v>0</v>
      </c>
      <c r="E100" s="14">
        <f t="shared" si="52"/>
        <v>0</v>
      </c>
      <c r="F100" s="14">
        <f t="shared" si="52"/>
        <v>0</v>
      </c>
      <c r="G100" s="14">
        <f t="shared" si="52"/>
        <v>0</v>
      </c>
      <c r="H100" s="14">
        <f t="shared" si="52"/>
        <v>0</v>
      </c>
      <c r="I100" s="14">
        <f t="shared" si="52"/>
        <v>0</v>
      </c>
      <c r="J100" s="14">
        <f t="shared" si="52"/>
        <v>0</v>
      </c>
      <c r="K100" s="13">
        <f t="shared" si="48"/>
        <v>0</v>
      </c>
    </row>
    <row r="101" spans="1:11" x14ac:dyDescent="0.25">
      <c r="A101" s="55"/>
      <c r="B101" s="55"/>
      <c r="C101" s="10" t="s">
        <v>39</v>
      </c>
      <c r="D101" s="14">
        <f t="shared" si="52"/>
        <v>0</v>
      </c>
      <c r="E101" s="14">
        <f t="shared" si="52"/>
        <v>0</v>
      </c>
      <c r="F101" s="14">
        <f t="shared" si="52"/>
        <v>0</v>
      </c>
      <c r="G101" s="14">
        <f t="shared" si="52"/>
        <v>0</v>
      </c>
      <c r="H101" s="14">
        <f t="shared" si="52"/>
        <v>0</v>
      </c>
      <c r="I101" s="14">
        <f t="shared" si="52"/>
        <v>0</v>
      </c>
      <c r="J101" s="14">
        <f t="shared" si="52"/>
        <v>0</v>
      </c>
      <c r="K101" s="13">
        <f t="shared" si="48"/>
        <v>0</v>
      </c>
    </row>
    <row r="102" spans="1:11" x14ac:dyDescent="0.25">
      <c r="A102" s="55"/>
      <c r="B102" s="55"/>
      <c r="C102" s="9" t="s">
        <v>15</v>
      </c>
      <c r="D102" s="14">
        <f>D126</f>
        <v>20200</v>
      </c>
      <c r="E102" s="14">
        <f t="shared" ref="E102:J102" si="53">E126</f>
        <v>20200</v>
      </c>
      <c r="F102" s="14">
        <f t="shared" si="53"/>
        <v>0</v>
      </c>
      <c r="G102" s="14">
        <f t="shared" si="53"/>
        <v>0</v>
      </c>
      <c r="H102" s="14">
        <f t="shared" si="53"/>
        <v>0</v>
      </c>
      <c r="I102" s="14">
        <f t="shared" si="53"/>
        <v>0</v>
      </c>
      <c r="J102" s="14">
        <f t="shared" si="53"/>
        <v>0</v>
      </c>
      <c r="K102" s="13">
        <f t="shared" si="48"/>
        <v>40400</v>
      </c>
    </row>
    <row r="103" spans="1:11" x14ac:dyDescent="0.25">
      <c r="A103" s="55"/>
      <c r="B103" s="55" t="s">
        <v>18</v>
      </c>
      <c r="C103" s="9" t="s">
        <v>4</v>
      </c>
      <c r="D103" s="14">
        <f t="shared" ref="D103:J103" si="54">D104+D105+D106+D108</f>
        <v>2493.5</v>
      </c>
      <c r="E103" s="14">
        <f t="shared" si="54"/>
        <v>5690.2</v>
      </c>
      <c r="F103" s="14">
        <f t="shared" si="54"/>
        <v>7023.5999999999995</v>
      </c>
      <c r="G103" s="14">
        <f t="shared" si="54"/>
        <v>7412.8</v>
      </c>
      <c r="H103" s="14">
        <f t="shared" si="54"/>
        <v>7647.2</v>
      </c>
      <c r="I103" s="14">
        <f t="shared" si="54"/>
        <v>4140.5</v>
      </c>
      <c r="J103" s="14">
        <f t="shared" si="54"/>
        <v>4030</v>
      </c>
      <c r="K103" s="13">
        <f t="shared" si="48"/>
        <v>38437.800000000003</v>
      </c>
    </row>
    <row r="104" spans="1:11" x14ac:dyDescent="0.25">
      <c r="A104" s="55"/>
      <c r="B104" s="55"/>
      <c r="C104" s="9" t="s">
        <v>12</v>
      </c>
      <c r="D104" s="14">
        <f t="shared" ref="D104:J106" si="55">D116+D128</f>
        <v>2493.5</v>
      </c>
      <c r="E104" s="14">
        <f t="shared" si="55"/>
        <v>3333.7</v>
      </c>
      <c r="F104" s="14">
        <f t="shared" si="55"/>
        <v>4783.8999999999996</v>
      </c>
      <c r="G104" s="14">
        <f t="shared" si="55"/>
        <v>6047.5</v>
      </c>
      <c r="H104" s="14">
        <f t="shared" si="55"/>
        <v>7647.2</v>
      </c>
      <c r="I104" s="14">
        <f t="shared" si="55"/>
        <v>4140.5</v>
      </c>
      <c r="J104" s="14">
        <f t="shared" si="55"/>
        <v>4030</v>
      </c>
      <c r="K104" s="13">
        <f t="shared" si="48"/>
        <v>32476.3</v>
      </c>
    </row>
    <row r="105" spans="1:11" x14ac:dyDescent="0.25">
      <c r="A105" s="55"/>
      <c r="B105" s="55"/>
      <c r="C105" s="9" t="s">
        <v>13</v>
      </c>
      <c r="D105" s="14">
        <f t="shared" si="55"/>
        <v>0</v>
      </c>
      <c r="E105" s="14">
        <f t="shared" si="55"/>
        <v>2356.5</v>
      </c>
      <c r="F105" s="14">
        <f t="shared" si="55"/>
        <v>2239.6999999999998</v>
      </c>
      <c r="G105" s="14">
        <f t="shared" si="55"/>
        <v>1365.3</v>
      </c>
      <c r="H105" s="14">
        <f t="shared" si="55"/>
        <v>0</v>
      </c>
      <c r="I105" s="14">
        <f t="shared" si="55"/>
        <v>0</v>
      </c>
      <c r="J105" s="14">
        <f t="shared" si="55"/>
        <v>0</v>
      </c>
      <c r="K105" s="13">
        <f t="shared" si="48"/>
        <v>5961.5</v>
      </c>
    </row>
    <row r="106" spans="1:11" x14ac:dyDescent="0.25">
      <c r="A106" s="55"/>
      <c r="B106" s="55"/>
      <c r="C106" s="9" t="s">
        <v>14</v>
      </c>
      <c r="D106" s="14">
        <f t="shared" si="55"/>
        <v>0</v>
      </c>
      <c r="E106" s="14">
        <f t="shared" si="55"/>
        <v>0</v>
      </c>
      <c r="F106" s="14">
        <f t="shared" si="55"/>
        <v>0</v>
      </c>
      <c r="G106" s="14">
        <f t="shared" si="55"/>
        <v>0</v>
      </c>
      <c r="H106" s="14">
        <f t="shared" si="55"/>
        <v>0</v>
      </c>
      <c r="I106" s="14">
        <f t="shared" si="55"/>
        <v>0</v>
      </c>
      <c r="J106" s="14">
        <f t="shared" si="55"/>
        <v>0</v>
      </c>
      <c r="K106" s="13">
        <f t="shared" si="48"/>
        <v>0</v>
      </c>
    </row>
    <row r="107" spans="1:11" x14ac:dyDescent="0.25">
      <c r="A107" s="55"/>
      <c r="B107" s="55"/>
      <c r="C107" s="10" t="s">
        <v>39</v>
      </c>
      <c r="D107" s="14">
        <f t="shared" ref="D107:J107" si="56">D131</f>
        <v>0</v>
      </c>
      <c r="E107" s="14">
        <f t="shared" si="56"/>
        <v>0</v>
      </c>
      <c r="F107" s="14">
        <f t="shared" si="56"/>
        <v>0</v>
      </c>
      <c r="G107" s="14">
        <f t="shared" si="56"/>
        <v>0</v>
      </c>
      <c r="H107" s="14">
        <f t="shared" si="56"/>
        <v>0</v>
      </c>
      <c r="I107" s="14">
        <f t="shared" si="56"/>
        <v>0</v>
      </c>
      <c r="J107" s="14">
        <f t="shared" si="56"/>
        <v>0</v>
      </c>
      <c r="K107" s="13">
        <f t="shared" si="48"/>
        <v>0</v>
      </c>
    </row>
    <row r="108" spans="1:11" ht="63" customHeight="1" x14ac:dyDescent="0.25">
      <c r="A108" s="55"/>
      <c r="B108" s="55"/>
      <c r="C108" s="9" t="s">
        <v>15</v>
      </c>
      <c r="D108" s="14">
        <f>D120+D132</f>
        <v>0</v>
      </c>
      <c r="E108" s="14">
        <f t="shared" ref="E108:J108" si="57">E120+E132</f>
        <v>0</v>
      </c>
      <c r="F108" s="14">
        <f t="shared" si="57"/>
        <v>0</v>
      </c>
      <c r="G108" s="14">
        <f t="shared" si="57"/>
        <v>0</v>
      </c>
      <c r="H108" s="14">
        <f t="shared" si="57"/>
        <v>0</v>
      </c>
      <c r="I108" s="14">
        <f t="shared" si="57"/>
        <v>0</v>
      </c>
      <c r="J108" s="14">
        <f t="shared" si="57"/>
        <v>0</v>
      </c>
      <c r="K108" s="13">
        <f t="shared" si="48"/>
        <v>0</v>
      </c>
    </row>
    <row r="109" spans="1:11" ht="21.75" customHeight="1" x14ac:dyDescent="0.25">
      <c r="A109" s="48" t="s">
        <v>25</v>
      </c>
      <c r="B109" s="48" t="s">
        <v>11</v>
      </c>
      <c r="C109" s="30" t="s">
        <v>4</v>
      </c>
      <c r="D109" s="14">
        <f>SUM(D110:D114)</f>
        <v>0</v>
      </c>
      <c r="E109" s="14">
        <f t="shared" ref="E109:J109" si="58">SUM(E110:E114)</f>
        <v>0</v>
      </c>
      <c r="F109" s="14">
        <f t="shared" si="58"/>
        <v>0</v>
      </c>
      <c r="G109" s="14">
        <f t="shared" si="58"/>
        <v>0</v>
      </c>
      <c r="H109" s="14">
        <f t="shared" si="58"/>
        <v>0</v>
      </c>
      <c r="I109" s="14">
        <f t="shared" si="58"/>
        <v>0</v>
      </c>
      <c r="J109" s="14">
        <f t="shared" si="58"/>
        <v>143640</v>
      </c>
      <c r="K109" s="14">
        <f>SUM(D109:J109)</f>
        <v>143640</v>
      </c>
    </row>
    <row r="110" spans="1:11" ht="21.75" customHeight="1" x14ac:dyDescent="0.25">
      <c r="A110" s="45"/>
      <c r="B110" s="45"/>
      <c r="C110" s="30" t="s">
        <v>12</v>
      </c>
      <c r="D110" s="14">
        <f t="shared" ref="D110:D114" si="59">SUM(D111:D115)</f>
        <v>0</v>
      </c>
      <c r="E110" s="14">
        <f t="shared" ref="E110:E114" si="60">SUM(E111:E115)</f>
        <v>0</v>
      </c>
      <c r="F110" s="14">
        <v>0</v>
      </c>
      <c r="G110" s="14">
        <v>0</v>
      </c>
      <c r="H110" s="14">
        <f t="shared" ref="H110:H114" si="61">SUM(H111:H115)</f>
        <v>0</v>
      </c>
      <c r="I110" s="14">
        <f t="shared" ref="I110:I114" si="62">SUM(I111:I115)</f>
        <v>0</v>
      </c>
      <c r="J110" s="14">
        <v>143640</v>
      </c>
      <c r="K110" s="14">
        <f>SUM(D110:J110)</f>
        <v>143640</v>
      </c>
    </row>
    <row r="111" spans="1:11" ht="24.75" customHeight="1" x14ac:dyDescent="0.25">
      <c r="A111" s="45"/>
      <c r="B111" s="45"/>
      <c r="C111" s="30" t="s">
        <v>13</v>
      </c>
      <c r="D111" s="14">
        <f t="shared" si="59"/>
        <v>0</v>
      </c>
      <c r="E111" s="14">
        <f t="shared" si="60"/>
        <v>0</v>
      </c>
      <c r="F111" s="14">
        <v>0</v>
      </c>
      <c r="G111" s="14">
        <v>0</v>
      </c>
      <c r="H111" s="14">
        <f t="shared" si="61"/>
        <v>0</v>
      </c>
      <c r="I111" s="14">
        <f t="shared" si="62"/>
        <v>0</v>
      </c>
      <c r="J111" s="14">
        <v>0</v>
      </c>
      <c r="K111" s="14">
        <v>0</v>
      </c>
    </row>
    <row r="112" spans="1:11" ht="25.5" customHeight="1" x14ac:dyDescent="0.25">
      <c r="A112" s="45"/>
      <c r="B112" s="45"/>
      <c r="C112" s="30" t="s">
        <v>14</v>
      </c>
      <c r="D112" s="14">
        <f t="shared" si="59"/>
        <v>0</v>
      </c>
      <c r="E112" s="14">
        <f t="shared" si="60"/>
        <v>0</v>
      </c>
      <c r="F112" s="14">
        <v>0</v>
      </c>
      <c r="G112" s="14">
        <v>0</v>
      </c>
      <c r="H112" s="14">
        <f t="shared" si="61"/>
        <v>0</v>
      </c>
      <c r="I112" s="14">
        <f t="shared" si="62"/>
        <v>0</v>
      </c>
      <c r="J112" s="14">
        <v>0</v>
      </c>
      <c r="K112" s="14">
        <v>0</v>
      </c>
    </row>
    <row r="113" spans="1:11" ht="26.25" customHeight="1" x14ac:dyDescent="0.25">
      <c r="A113" s="45"/>
      <c r="B113" s="45"/>
      <c r="C113" s="10" t="s">
        <v>39</v>
      </c>
      <c r="D113" s="14">
        <f t="shared" si="59"/>
        <v>0</v>
      </c>
      <c r="E113" s="14">
        <f t="shared" si="60"/>
        <v>0</v>
      </c>
      <c r="F113" s="14">
        <v>0</v>
      </c>
      <c r="G113" s="14">
        <v>0</v>
      </c>
      <c r="H113" s="14">
        <f t="shared" si="61"/>
        <v>0</v>
      </c>
      <c r="I113" s="14">
        <f t="shared" si="62"/>
        <v>0</v>
      </c>
      <c r="J113" s="14">
        <v>0</v>
      </c>
      <c r="K113" s="14">
        <v>0</v>
      </c>
    </row>
    <row r="114" spans="1:11" ht="22.5" customHeight="1" x14ac:dyDescent="0.25">
      <c r="A114" s="45"/>
      <c r="B114" s="46"/>
      <c r="C114" s="30" t="s">
        <v>15</v>
      </c>
      <c r="D114" s="14">
        <f t="shared" si="59"/>
        <v>0</v>
      </c>
      <c r="E114" s="14">
        <f t="shared" si="60"/>
        <v>0</v>
      </c>
      <c r="F114" s="14">
        <v>0</v>
      </c>
      <c r="G114" s="14">
        <v>0</v>
      </c>
      <c r="H114" s="14">
        <f t="shared" si="61"/>
        <v>0</v>
      </c>
      <c r="I114" s="14">
        <f t="shared" si="62"/>
        <v>0</v>
      </c>
      <c r="J114" s="14">
        <v>0</v>
      </c>
      <c r="K114" s="14">
        <v>0</v>
      </c>
    </row>
    <row r="115" spans="1:11" ht="15.75" customHeight="1" x14ac:dyDescent="0.25">
      <c r="A115" s="45"/>
      <c r="B115" s="55" t="s">
        <v>18</v>
      </c>
      <c r="C115" s="9" t="s">
        <v>4</v>
      </c>
      <c r="D115" s="14">
        <f>D116+D117+D118+D120</f>
        <v>0</v>
      </c>
      <c r="E115" s="14">
        <f t="shared" ref="E115:J115" si="63">E116+E117+E118+E120</f>
        <v>0</v>
      </c>
      <c r="F115" s="14">
        <f t="shared" si="63"/>
        <v>300</v>
      </c>
      <c r="G115" s="14">
        <f t="shared" si="63"/>
        <v>300</v>
      </c>
      <c r="H115" s="14">
        <f t="shared" si="63"/>
        <v>0</v>
      </c>
      <c r="I115" s="14">
        <f t="shared" si="63"/>
        <v>0</v>
      </c>
      <c r="J115" s="14">
        <f t="shared" si="63"/>
        <v>0</v>
      </c>
      <c r="K115" s="13">
        <f t="shared" si="48"/>
        <v>600</v>
      </c>
    </row>
    <row r="116" spans="1:11" x14ac:dyDescent="0.25">
      <c r="A116" s="45"/>
      <c r="B116" s="55"/>
      <c r="C116" s="9" t="s">
        <v>12</v>
      </c>
      <c r="D116" s="14">
        <v>0</v>
      </c>
      <c r="E116" s="14">
        <v>0</v>
      </c>
      <c r="F116" s="14">
        <v>300</v>
      </c>
      <c r="G116" s="14">
        <v>300</v>
      </c>
      <c r="H116" s="14">
        <v>0</v>
      </c>
      <c r="I116" s="14">
        <v>0</v>
      </c>
      <c r="J116" s="14">
        <v>0</v>
      </c>
      <c r="K116" s="13">
        <f t="shared" si="48"/>
        <v>600</v>
      </c>
    </row>
    <row r="117" spans="1:11" x14ac:dyDescent="0.25">
      <c r="A117" s="45"/>
      <c r="B117" s="55"/>
      <c r="C117" s="9" t="s">
        <v>13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3">
        <f t="shared" si="48"/>
        <v>0</v>
      </c>
    </row>
    <row r="118" spans="1:11" x14ac:dyDescent="0.25">
      <c r="A118" s="45"/>
      <c r="B118" s="55"/>
      <c r="C118" s="9" t="s">
        <v>14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3">
        <f t="shared" si="48"/>
        <v>0</v>
      </c>
    </row>
    <row r="119" spans="1:11" x14ac:dyDescent="0.25">
      <c r="A119" s="45"/>
      <c r="B119" s="55"/>
      <c r="C119" s="10" t="s">
        <v>39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3">
        <f t="shared" si="48"/>
        <v>0</v>
      </c>
    </row>
    <row r="120" spans="1:11" ht="40.5" customHeight="1" x14ac:dyDescent="0.25">
      <c r="A120" s="46"/>
      <c r="B120" s="55"/>
      <c r="C120" s="9" t="s">
        <v>15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3">
        <f t="shared" si="48"/>
        <v>0</v>
      </c>
    </row>
    <row r="121" spans="1:11" x14ac:dyDescent="0.25">
      <c r="A121" s="55" t="s">
        <v>26</v>
      </c>
      <c r="B121" s="55" t="s">
        <v>11</v>
      </c>
      <c r="C121" s="9" t="s">
        <v>4</v>
      </c>
      <c r="D121" s="14">
        <f>D122+D123+D124+D126</f>
        <v>24992.2</v>
      </c>
      <c r="E121" s="14">
        <f t="shared" ref="E121:J121" si="64">E122+E123+E124+E126</f>
        <v>20250</v>
      </c>
      <c r="F121" s="14">
        <f t="shared" si="64"/>
        <v>2570</v>
      </c>
      <c r="G121" s="14">
        <f t="shared" si="64"/>
        <v>2546</v>
      </c>
      <c r="H121" s="14">
        <f t="shared" si="64"/>
        <v>50</v>
      </c>
      <c r="I121" s="14">
        <f t="shared" si="64"/>
        <v>50</v>
      </c>
      <c r="J121" s="14">
        <f t="shared" si="64"/>
        <v>50</v>
      </c>
      <c r="K121" s="13">
        <f t="shared" si="48"/>
        <v>50508.2</v>
      </c>
    </row>
    <row r="122" spans="1:11" x14ac:dyDescent="0.25">
      <c r="A122" s="55"/>
      <c r="B122" s="55"/>
      <c r="C122" s="9" t="s">
        <v>12</v>
      </c>
      <c r="D122" s="14">
        <v>0</v>
      </c>
      <c r="E122" s="14">
        <v>50</v>
      </c>
      <c r="F122" s="14">
        <v>2570</v>
      </c>
      <c r="G122" s="14">
        <v>2546</v>
      </c>
      <c r="H122" s="14">
        <v>50</v>
      </c>
      <c r="I122" s="14">
        <v>50</v>
      </c>
      <c r="J122" s="14">
        <v>50</v>
      </c>
      <c r="K122" s="13">
        <f t="shared" si="48"/>
        <v>5316</v>
      </c>
    </row>
    <row r="123" spans="1:11" x14ac:dyDescent="0.25">
      <c r="A123" s="55"/>
      <c r="B123" s="55"/>
      <c r="C123" s="9" t="s">
        <v>13</v>
      </c>
      <c r="D123" s="14">
        <v>4792.2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3">
        <f t="shared" si="48"/>
        <v>4792.2</v>
      </c>
    </row>
    <row r="124" spans="1:11" x14ac:dyDescent="0.25">
      <c r="A124" s="55"/>
      <c r="B124" s="55"/>
      <c r="C124" s="9" t="s">
        <v>14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3">
        <f t="shared" si="48"/>
        <v>0</v>
      </c>
    </row>
    <row r="125" spans="1:11" x14ac:dyDescent="0.25">
      <c r="A125" s="55"/>
      <c r="B125" s="55"/>
      <c r="C125" s="10" t="s">
        <v>39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3">
        <f t="shared" si="48"/>
        <v>0</v>
      </c>
    </row>
    <row r="126" spans="1:11" ht="65.25" customHeight="1" x14ac:dyDescent="0.25">
      <c r="A126" s="55"/>
      <c r="B126" s="55"/>
      <c r="C126" s="9" t="s">
        <v>15</v>
      </c>
      <c r="D126" s="14">
        <v>20200</v>
      </c>
      <c r="E126" s="14">
        <v>20200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3">
        <f t="shared" si="48"/>
        <v>40400</v>
      </c>
    </row>
    <row r="127" spans="1:11" x14ac:dyDescent="0.25">
      <c r="A127" s="55" t="s">
        <v>27</v>
      </c>
      <c r="B127" s="55" t="s">
        <v>18</v>
      </c>
      <c r="C127" s="9" t="s">
        <v>4</v>
      </c>
      <c r="D127" s="14">
        <f>D128+D129+D130+D132</f>
        <v>2493.5</v>
      </c>
      <c r="E127" s="14">
        <f t="shared" ref="E127:J127" si="65">E128+E129+E130+E132</f>
        <v>5690.2</v>
      </c>
      <c r="F127" s="14">
        <f t="shared" si="65"/>
        <v>6723.5999999999995</v>
      </c>
      <c r="G127" s="14">
        <f t="shared" si="65"/>
        <v>7112.8</v>
      </c>
      <c r="H127" s="14">
        <f t="shared" si="65"/>
        <v>7647.2</v>
      </c>
      <c r="I127" s="14">
        <f t="shared" si="65"/>
        <v>4140.5</v>
      </c>
      <c r="J127" s="14">
        <f t="shared" si="65"/>
        <v>4030</v>
      </c>
      <c r="K127" s="13">
        <f t="shared" si="48"/>
        <v>37837.800000000003</v>
      </c>
    </row>
    <row r="128" spans="1:11" x14ac:dyDescent="0.25">
      <c r="A128" s="55"/>
      <c r="B128" s="55"/>
      <c r="C128" s="9" t="s">
        <v>12</v>
      </c>
      <c r="D128" s="14">
        <v>2493.5</v>
      </c>
      <c r="E128" s="14">
        <v>3333.7</v>
      </c>
      <c r="F128" s="14">
        <v>4483.8999999999996</v>
      </c>
      <c r="G128" s="14">
        <v>5747.5</v>
      </c>
      <c r="H128" s="14">
        <v>7647.2</v>
      </c>
      <c r="I128" s="14">
        <v>4140.5</v>
      </c>
      <c r="J128" s="14">
        <v>4030</v>
      </c>
      <c r="K128" s="13">
        <f t="shared" si="48"/>
        <v>31876.3</v>
      </c>
    </row>
    <row r="129" spans="1:11" x14ac:dyDescent="0.25">
      <c r="A129" s="55"/>
      <c r="B129" s="55"/>
      <c r="C129" s="9" t="s">
        <v>13</v>
      </c>
      <c r="D129" s="14">
        <v>0</v>
      </c>
      <c r="E129" s="14">
        <v>2356.5</v>
      </c>
      <c r="F129" s="14">
        <v>2239.6999999999998</v>
      </c>
      <c r="G129" s="14">
        <v>1365.3</v>
      </c>
      <c r="H129" s="14">
        <v>0</v>
      </c>
      <c r="I129" s="14">
        <v>0</v>
      </c>
      <c r="J129" s="14">
        <v>0</v>
      </c>
      <c r="K129" s="13">
        <f t="shared" ref="K129:K160" si="66">SUM(D129:J129)</f>
        <v>5961.5</v>
      </c>
    </row>
    <row r="130" spans="1:11" x14ac:dyDescent="0.25">
      <c r="A130" s="55"/>
      <c r="B130" s="55"/>
      <c r="C130" s="9" t="s">
        <v>14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3">
        <f t="shared" si="66"/>
        <v>0</v>
      </c>
    </row>
    <row r="131" spans="1:11" x14ac:dyDescent="0.25">
      <c r="A131" s="55"/>
      <c r="B131" s="55"/>
      <c r="C131" s="10" t="s">
        <v>39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3">
        <f t="shared" si="66"/>
        <v>0</v>
      </c>
    </row>
    <row r="132" spans="1:11" ht="48.75" customHeight="1" x14ac:dyDescent="0.25">
      <c r="A132" s="55"/>
      <c r="B132" s="55"/>
      <c r="C132" s="9" t="s">
        <v>15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3">
        <f t="shared" si="66"/>
        <v>0</v>
      </c>
    </row>
    <row r="133" spans="1:11" x14ac:dyDescent="0.25">
      <c r="A133" s="55" t="s">
        <v>28</v>
      </c>
      <c r="B133" s="55" t="s">
        <v>6</v>
      </c>
      <c r="C133" s="9" t="s">
        <v>4</v>
      </c>
      <c r="D133" s="14">
        <f>D134+D135+D136+D138</f>
        <v>100</v>
      </c>
      <c r="E133" s="14">
        <f t="shared" ref="E133:J133" si="67">E134+E135+E136+E138</f>
        <v>100</v>
      </c>
      <c r="F133" s="14">
        <f t="shared" si="67"/>
        <v>100</v>
      </c>
      <c r="G133" s="14">
        <f t="shared" si="67"/>
        <v>100</v>
      </c>
      <c r="H133" s="14">
        <f t="shared" si="67"/>
        <v>100</v>
      </c>
      <c r="I133" s="14">
        <f t="shared" si="67"/>
        <v>100</v>
      </c>
      <c r="J133" s="14">
        <f t="shared" si="67"/>
        <v>100</v>
      </c>
      <c r="K133" s="13">
        <f t="shared" si="66"/>
        <v>700</v>
      </c>
    </row>
    <row r="134" spans="1:11" x14ac:dyDescent="0.25">
      <c r="A134" s="55"/>
      <c r="B134" s="55"/>
      <c r="C134" s="9" t="s">
        <v>12</v>
      </c>
      <c r="D134" s="14">
        <f t="shared" ref="D134:J137" si="68">D140</f>
        <v>100</v>
      </c>
      <c r="E134" s="14">
        <f t="shared" si="68"/>
        <v>100</v>
      </c>
      <c r="F134" s="14">
        <f t="shared" si="68"/>
        <v>100</v>
      </c>
      <c r="G134" s="14">
        <f t="shared" si="68"/>
        <v>100</v>
      </c>
      <c r="H134" s="14">
        <f t="shared" si="68"/>
        <v>100</v>
      </c>
      <c r="I134" s="14">
        <f t="shared" si="68"/>
        <v>100</v>
      </c>
      <c r="J134" s="14">
        <f t="shared" si="68"/>
        <v>100</v>
      </c>
      <c r="K134" s="13">
        <f t="shared" si="66"/>
        <v>700</v>
      </c>
    </row>
    <row r="135" spans="1:11" x14ac:dyDescent="0.25">
      <c r="A135" s="55"/>
      <c r="B135" s="55"/>
      <c r="C135" s="9" t="s">
        <v>13</v>
      </c>
      <c r="D135" s="14">
        <f t="shared" si="68"/>
        <v>0</v>
      </c>
      <c r="E135" s="14">
        <f t="shared" si="68"/>
        <v>0</v>
      </c>
      <c r="F135" s="14">
        <f t="shared" si="68"/>
        <v>0</v>
      </c>
      <c r="G135" s="14">
        <f t="shared" si="68"/>
        <v>0</v>
      </c>
      <c r="H135" s="14">
        <f t="shared" si="68"/>
        <v>0</v>
      </c>
      <c r="I135" s="14">
        <f t="shared" si="68"/>
        <v>0</v>
      </c>
      <c r="J135" s="14">
        <f t="shared" si="68"/>
        <v>0</v>
      </c>
      <c r="K135" s="13">
        <f t="shared" si="66"/>
        <v>0</v>
      </c>
    </row>
    <row r="136" spans="1:11" x14ac:dyDescent="0.25">
      <c r="A136" s="55"/>
      <c r="B136" s="55"/>
      <c r="C136" s="9" t="s">
        <v>14</v>
      </c>
      <c r="D136" s="14">
        <f t="shared" si="68"/>
        <v>0</v>
      </c>
      <c r="E136" s="14">
        <f t="shared" si="68"/>
        <v>0</v>
      </c>
      <c r="F136" s="14">
        <f t="shared" si="68"/>
        <v>0</v>
      </c>
      <c r="G136" s="14">
        <f t="shared" si="68"/>
        <v>0</v>
      </c>
      <c r="H136" s="14">
        <f t="shared" si="68"/>
        <v>0</v>
      </c>
      <c r="I136" s="14">
        <f t="shared" si="68"/>
        <v>0</v>
      </c>
      <c r="J136" s="14">
        <f t="shared" si="68"/>
        <v>0</v>
      </c>
      <c r="K136" s="13">
        <f t="shared" si="66"/>
        <v>0</v>
      </c>
    </row>
    <row r="137" spans="1:11" x14ac:dyDescent="0.25">
      <c r="A137" s="55"/>
      <c r="B137" s="55"/>
      <c r="C137" s="10" t="s">
        <v>39</v>
      </c>
      <c r="D137" s="14">
        <f t="shared" si="68"/>
        <v>0</v>
      </c>
      <c r="E137" s="14">
        <f t="shared" si="68"/>
        <v>0</v>
      </c>
      <c r="F137" s="14">
        <f t="shared" si="68"/>
        <v>0</v>
      </c>
      <c r="G137" s="14">
        <f t="shared" si="68"/>
        <v>0</v>
      </c>
      <c r="H137" s="14">
        <f t="shared" si="68"/>
        <v>0</v>
      </c>
      <c r="I137" s="14">
        <f t="shared" si="68"/>
        <v>0</v>
      </c>
      <c r="J137" s="14">
        <f t="shared" si="68"/>
        <v>0</v>
      </c>
      <c r="K137" s="13">
        <f t="shared" si="66"/>
        <v>0</v>
      </c>
    </row>
    <row r="138" spans="1:11" x14ac:dyDescent="0.25">
      <c r="A138" s="55"/>
      <c r="B138" s="55"/>
      <c r="C138" s="9" t="s">
        <v>15</v>
      </c>
      <c r="D138" s="14">
        <f>D144</f>
        <v>0</v>
      </c>
      <c r="E138" s="14">
        <f t="shared" ref="E138:J138" si="69">E144</f>
        <v>0</v>
      </c>
      <c r="F138" s="14">
        <f t="shared" si="69"/>
        <v>0</v>
      </c>
      <c r="G138" s="14">
        <f t="shared" si="69"/>
        <v>0</v>
      </c>
      <c r="H138" s="14">
        <f t="shared" si="69"/>
        <v>0</v>
      </c>
      <c r="I138" s="14">
        <f t="shared" si="69"/>
        <v>0</v>
      </c>
      <c r="J138" s="14">
        <f t="shared" si="69"/>
        <v>0</v>
      </c>
      <c r="K138" s="13">
        <f t="shared" si="66"/>
        <v>0</v>
      </c>
    </row>
    <row r="139" spans="1:11" x14ac:dyDescent="0.25">
      <c r="A139" s="55"/>
      <c r="B139" s="55" t="s">
        <v>29</v>
      </c>
      <c r="C139" s="9" t="s">
        <v>4</v>
      </c>
      <c r="D139" s="14">
        <f>D140+D141+D142+D144</f>
        <v>100</v>
      </c>
      <c r="E139" s="14">
        <f t="shared" ref="E139:J139" si="70">E140+E141+E142+E144</f>
        <v>100</v>
      </c>
      <c r="F139" s="14">
        <f t="shared" si="70"/>
        <v>100</v>
      </c>
      <c r="G139" s="14">
        <f t="shared" si="70"/>
        <v>100</v>
      </c>
      <c r="H139" s="14">
        <f t="shared" si="70"/>
        <v>100</v>
      </c>
      <c r="I139" s="14">
        <f t="shared" si="70"/>
        <v>100</v>
      </c>
      <c r="J139" s="14">
        <f t="shared" si="70"/>
        <v>100</v>
      </c>
      <c r="K139" s="13">
        <f t="shared" si="66"/>
        <v>700</v>
      </c>
    </row>
    <row r="140" spans="1:11" x14ac:dyDescent="0.25">
      <c r="A140" s="55"/>
      <c r="B140" s="55"/>
      <c r="C140" s="9" t="s">
        <v>12</v>
      </c>
      <c r="D140" s="14">
        <f t="shared" ref="D140:J143" si="71">D146</f>
        <v>100</v>
      </c>
      <c r="E140" s="14">
        <f t="shared" si="71"/>
        <v>100</v>
      </c>
      <c r="F140" s="14">
        <f t="shared" si="71"/>
        <v>100</v>
      </c>
      <c r="G140" s="14">
        <f t="shared" si="71"/>
        <v>100</v>
      </c>
      <c r="H140" s="14">
        <f t="shared" si="71"/>
        <v>100</v>
      </c>
      <c r="I140" s="14">
        <f t="shared" si="71"/>
        <v>100</v>
      </c>
      <c r="J140" s="14">
        <f t="shared" si="71"/>
        <v>100</v>
      </c>
      <c r="K140" s="13">
        <f t="shared" si="66"/>
        <v>700</v>
      </c>
    </row>
    <row r="141" spans="1:11" x14ac:dyDescent="0.25">
      <c r="A141" s="55"/>
      <c r="B141" s="55"/>
      <c r="C141" s="9" t="s">
        <v>13</v>
      </c>
      <c r="D141" s="14">
        <f t="shared" si="71"/>
        <v>0</v>
      </c>
      <c r="E141" s="14">
        <f t="shared" si="71"/>
        <v>0</v>
      </c>
      <c r="F141" s="14">
        <f t="shared" si="71"/>
        <v>0</v>
      </c>
      <c r="G141" s="14">
        <f t="shared" si="71"/>
        <v>0</v>
      </c>
      <c r="H141" s="14">
        <f t="shared" si="71"/>
        <v>0</v>
      </c>
      <c r="I141" s="14">
        <f t="shared" si="71"/>
        <v>0</v>
      </c>
      <c r="J141" s="14">
        <f t="shared" si="71"/>
        <v>0</v>
      </c>
      <c r="K141" s="13">
        <f t="shared" si="66"/>
        <v>0</v>
      </c>
    </row>
    <row r="142" spans="1:11" x14ac:dyDescent="0.25">
      <c r="A142" s="55"/>
      <c r="B142" s="55"/>
      <c r="C142" s="9" t="s">
        <v>14</v>
      </c>
      <c r="D142" s="14">
        <f t="shared" si="71"/>
        <v>0</v>
      </c>
      <c r="E142" s="14">
        <f t="shared" si="71"/>
        <v>0</v>
      </c>
      <c r="F142" s="14">
        <f t="shared" si="71"/>
        <v>0</v>
      </c>
      <c r="G142" s="14">
        <f t="shared" si="71"/>
        <v>0</v>
      </c>
      <c r="H142" s="14">
        <f t="shared" si="71"/>
        <v>0</v>
      </c>
      <c r="I142" s="14">
        <f t="shared" si="71"/>
        <v>0</v>
      </c>
      <c r="J142" s="14">
        <f t="shared" si="71"/>
        <v>0</v>
      </c>
      <c r="K142" s="13">
        <f t="shared" si="66"/>
        <v>0</v>
      </c>
    </row>
    <row r="143" spans="1:11" x14ac:dyDescent="0.25">
      <c r="A143" s="55"/>
      <c r="B143" s="55"/>
      <c r="C143" s="10" t="s">
        <v>39</v>
      </c>
      <c r="D143" s="14">
        <f t="shared" si="71"/>
        <v>0</v>
      </c>
      <c r="E143" s="14">
        <f t="shared" si="71"/>
        <v>0</v>
      </c>
      <c r="F143" s="14">
        <f t="shared" si="71"/>
        <v>0</v>
      </c>
      <c r="G143" s="14">
        <f t="shared" si="71"/>
        <v>0</v>
      </c>
      <c r="H143" s="14">
        <f t="shared" si="71"/>
        <v>0</v>
      </c>
      <c r="I143" s="14">
        <f t="shared" si="71"/>
        <v>0</v>
      </c>
      <c r="J143" s="14">
        <f t="shared" si="71"/>
        <v>0</v>
      </c>
      <c r="K143" s="13">
        <f t="shared" si="66"/>
        <v>0</v>
      </c>
    </row>
    <row r="144" spans="1:11" x14ac:dyDescent="0.25">
      <c r="A144" s="55"/>
      <c r="B144" s="55"/>
      <c r="C144" s="9" t="s">
        <v>15</v>
      </c>
      <c r="D144" s="14">
        <f>D150</f>
        <v>0</v>
      </c>
      <c r="E144" s="14">
        <f t="shared" ref="E144:J144" si="72">E150</f>
        <v>0</v>
      </c>
      <c r="F144" s="14">
        <f t="shared" si="72"/>
        <v>0</v>
      </c>
      <c r="G144" s="14">
        <f t="shared" si="72"/>
        <v>0</v>
      </c>
      <c r="H144" s="14">
        <f t="shared" si="72"/>
        <v>0</v>
      </c>
      <c r="I144" s="14">
        <f t="shared" si="72"/>
        <v>0</v>
      </c>
      <c r="J144" s="14">
        <f t="shared" si="72"/>
        <v>0</v>
      </c>
      <c r="K144" s="13">
        <f t="shared" si="66"/>
        <v>0</v>
      </c>
    </row>
    <row r="145" spans="1:11" ht="51" customHeight="1" x14ac:dyDescent="0.25">
      <c r="A145" s="58" t="s">
        <v>30</v>
      </c>
      <c r="B145" s="55" t="s">
        <v>29</v>
      </c>
      <c r="C145" s="9" t="s">
        <v>4</v>
      </c>
      <c r="D145" s="14">
        <f>D146+D147+D148+D150</f>
        <v>100</v>
      </c>
      <c r="E145" s="14">
        <f t="shared" ref="E145:J145" si="73">E146+E147+E148+E150</f>
        <v>100</v>
      </c>
      <c r="F145" s="14">
        <f t="shared" si="73"/>
        <v>100</v>
      </c>
      <c r="G145" s="14">
        <f t="shared" si="73"/>
        <v>100</v>
      </c>
      <c r="H145" s="14">
        <f t="shared" si="73"/>
        <v>100</v>
      </c>
      <c r="I145" s="14">
        <f t="shared" si="73"/>
        <v>100</v>
      </c>
      <c r="J145" s="14">
        <f t="shared" si="73"/>
        <v>100</v>
      </c>
      <c r="K145" s="13">
        <f t="shared" si="66"/>
        <v>700</v>
      </c>
    </row>
    <row r="146" spans="1:11" x14ac:dyDescent="0.25">
      <c r="A146" s="59"/>
      <c r="B146" s="55"/>
      <c r="C146" s="9" t="s">
        <v>12</v>
      </c>
      <c r="D146" s="14">
        <v>100</v>
      </c>
      <c r="E146" s="14">
        <v>100</v>
      </c>
      <c r="F146" s="14">
        <v>100</v>
      </c>
      <c r="G146" s="14">
        <v>100</v>
      </c>
      <c r="H146" s="14">
        <v>100</v>
      </c>
      <c r="I146" s="14">
        <v>100</v>
      </c>
      <c r="J146" s="14">
        <v>100</v>
      </c>
      <c r="K146" s="13">
        <f t="shared" si="66"/>
        <v>700</v>
      </c>
    </row>
    <row r="147" spans="1:11" x14ac:dyDescent="0.25">
      <c r="A147" s="59"/>
      <c r="B147" s="55"/>
      <c r="C147" s="9" t="s">
        <v>13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3">
        <f t="shared" si="66"/>
        <v>0</v>
      </c>
    </row>
    <row r="148" spans="1:11" x14ac:dyDescent="0.25">
      <c r="A148" s="59"/>
      <c r="B148" s="55"/>
      <c r="C148" s="9" t="s">
        <v>14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3">
        <f t="shared" si="66"/>
        <v>0</v>
      </c>
    </row>
    <row r="149" spans="1:11" x14ac:dyDescent="0.25">
      <c r="A149" s="59"/>
      <c r="B149" s="55"/>
      <c r="C149" s="10" t="s">
        <v>39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3">
        <f t="shared" si="66"/>
        <v>0</v>
      </c>
    </row>
    <row r="150" spans="1:11" x14ac:dyDescent="0.25">
      <c r="A150" s="60"/>
      <c r="B150" s="55"/>
      <c r="C150" s="9" t="s">
        <v>15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3">
        <f t="shared" si="66"/>
        <v>0</v>
      </c>
    </row>
    <row r="151" spans="1:11" x14ac:dyDescent="0.25">
      <c r="A151" s="58" t="s">
        <v>37</v>
      </c>
      <c r="B151" s="55" t="s">
        <v>6</v>
      </c>
      <c r="C151" s="9" t="s">
        <v>4</v>
      </c>
      <c r="D151" s="14">
        <f>D152+D153+D154+D156</f>
        <v>80</v>
      </c>
      <c r="E151" s="14">
        <f t="shared" ref="E151:J151" si="74">E152+E153+E154+E156</f>
        <v>49.6</v>
      </c>
      <c r="F151" s="14">
        <f t="shared" si="74"/>
        <v>70</v>
      </c>
      <c r="G151" s="14">
        <f t="shared" si="74"/>
        <v>70</v>
      </c>
      <c r="H151" s="14">
        <f t="shared" si="74"/>
        <v>80</v>
      </c>
      <c r="I151" s="14">
        <f t="shared" si="74"/>
        <v>80</v>
      </c>
      <c r="J151" s="14">
        <f t="shared" si="74"/>
        <v>80</v>
      </c>
      <c r="K151" s="13">
        <f t="shared" si="66"/>
        <v>509.6</v>
      </c>
    </row>
    <row r="152" spans="1:11" ht="38.25" customHeight="1" x14ac:dyDescent="0.25">
      <c r="A152" s="59"/>
      <c r="B152" s="55"/>
      <c r="C152" s="9" t="s">
        <v>12</v>
      </c>
      <c r="D152" s="14">
        <f t="shared" ref="D152:J155" si="75">D158+D164</f>
        <v>80</v>
      </c>
      <c r="E152" s="14">
        <f t="shared" si="75"/>
        <v>49.6</v>
      </c>
      <c r="F152" s="14">
        <f t="shared" si="75"/>
        <v>70</v>
      </c>
      <c r="G152" s="14">
        <f t="shared" si="75"/>
        <v>70</v>
      </c>
      <c r="H152" s="14">
        <f t="shared" si="75"/>
        <v>80</v>
      </c>
      <c r="I152" s="14">
        <f t="shared" si="75"/>
        <v>80</v>
      </c>
      <c r="J152" s="14">
        <f t="shared" si="75"/>
        <v>80</v>
      </c>
      <c r="K152" s="13">
        <f t="shared" si="66"/>
        <v>509.6</v>
      </c>
    </row>
    <row r="153" spans="1:11" x14ac:dyDescent="0.25">
      <c r="A153" s="59"/>
      <c r="B153" s="55"/>
      <c r="C153" s="9" t="s">
        <v>13</v>
      </c>
      <c r="D153" s="14">
        <f t="shared" si="75"/>
        <v>0</v>
      </c>
      <c r="E153" s="14">
        <f t="shared" si="75"/>
        <v>0</v>
      </c>
      <c r="F153" s="14">
        <f t="shared" si="75"/>
        <v>0</v>
      </c>
      <c r="G153" s="14">
        <f t="shared" si="75"/>
        <v>0</v>
      </c>
      <c r="H153" s="14">
        <f t="shared" si="75"/>
        <v>0</v>
      </c>
      <c r="I153" s="14">
        <f t="shared" si="75"/>
        <v>0</v>
      </c>
      <c r="J153" s="14">
        <f t="shared" si="75"/>
        <v>0</v>
      </c>
      <c r="K153" s="13">
        <f t="shared" si="66"/>
        <v>0</v>
      </c>
    </row>
    <row r="154" spans="1:11" x14ac:dyDescent="0.25">
      <c r="A154" s="59"/>
      <c r="B154" s="55"/>
      <c r="C154" s="9" t="s">
        <v>14</v>
      </c>
      <c r="D154" s="14">
        <f t="shared" si="75"/>
        <v>0</v>
      </c>
      <c r="E154" s="14">
        <f t="shared" si="75"/>
        <v>0</v>
      </c>
      <c r="F154" s="14">
        <f t="shared" si="75"/>
        <v>0</v>
      </c>
      <c r="G154" s="14">
        <f t="shared" si="75"/>
        <v>0</v>
      </c>
      <c r="H154" s="14">
        <f t="shared" si="75"/>
        <v>0</v>
      </c>
      <c r="I154" s="14">
        <f t="shared" si="75"/>
        <v>0</v>
      </c>
      <c r="J154" s="14">
        <f t="shared" si="75"/>
        <v>0</v>
      </c>
      <c r="K154" s="13">
        <f t="shared" si="66"/>
        <v>0</v>
      </c>
    </row>
    <row r="155" spans="1:11" x14ac:dyDescent="0.25">
      <c r="A155" s="59"/>
      <c r="B155" s="55"/>
      <c r="C155" s="10" t="s">
        <v>39</v>
      </c>
      <c r="D155" s="14">
        <f t="shared" si="75"/>
        <v>0</v>
      </c>
      <c r="E155" s="14">
        <f t="shared" si="75"/>
        <v>0</v>
      </c>
      <c r="F155" s="14">
        <f t="shared" si="75"/>
        <v>0</v>
      </c>
      <c r="G155" s="14">
        <f t="shared" si="75"/>
        <v>0</v>
      </c>
      <c r="H155" s="14">
        <f t="shared" si="75"/>
        <v>0</v>
      </c>
      <c r="I155" s="14">
        <f t="shared" si="75"/>
        <v>0</v>
      </c>
      <c r="J155" s="14">
        <f t="shared" si="75"/>
        <v>0</v>
      </c>
      <c r="K155" s="13">
        <f t="shared" si="66"/>
        <v>0</v>
      </c>
    </row>
    <row r="156" spans="1:11" x14ac:dyDescent="0.25">
      <c r="A156" s="59"/>
      <c r="B156" s="55"/>
      <c r="C156" s="9" t="s">
        <v>15</v>
      </c>
      <c r="D156" s="14">
        <f>D162+D168</f>
        <v>0</v>
      </c>
      <c r="E156" s="14">
        <f t="shared" ref="E156:J156" si="76">E162+E168</f>
        <v>0</v>
      </c>
      <c r="F156" s="14">
        <f t="shared" si="76"/>
        <v>0</v>
      </c>
      <c r="G156" s="14">
        <f t="shared" si="76"/>
        <v>0</v>
      </c>
      <c r="H156" s="14">
        <f t="shared" si="76"/>
        <v>0</v>
      </c>
      <c r="I156" s="14">
        <f t="shared" si="76"/>
        <v>0</v>
      </c>
      <c r="J156" s="14">
        <f t="shared" si="76"/>
        <v>0</v>
      </c>
      <c r="K156" s="13">
        <f t="shared" si="66"/>
        <v>0</v>
      </c>
    </row>
    <row r="157" spans="1:11" x14ac:dyDescent="0.25">
      <c r="A157" s="59"/>
      <c r="B157" s="55" t="s">
        <v>29</v>
      </c>
      <c r="C157" s="9" t="s">
        <v>4</v>
      </c>
      <c r="D157" s="14">
        <f>D158+D159+D160+D162</f>
        <v>25</v>
      </c>
      <c r="E157" s="14">
        <f t="shared" ref="E157:J157" si="77">E158+E159+E160+E162</f>
        <v>25</v>
      </c>
      <c r="F157" s="14">
        <f t="shared" si="77"/>
        <v>25</v>
      </c>
      <c r="G157" s="14">
        <f t="shared" si="77"/>
        <v>25</v>
      </c>
      <c r="H157" s="14">
        <f t="shared" si="77"/>
        <v>25</v>
      </c>
      <c r="I157" s="14">
        <f t="shared" si="77"/>
        <v>25</v>
      </c>
      <c r="J157" s="14">
        <f t="shared" si="77"/>
        <v>25</v>
      </c>
      <c r="K157" s="13">
        <f t="shared" si="66"/>
        <v>175</v>
      </c>
    </row>
    <row r="158" spans="1:11" x14ac:dyDescent="0.25">
      <c r="A158" s="59"/>
      <c r="B158" s="55"/>
      <c r="C158" s="9" t="s">
        <v>12</v>
      </c>
      <c r="D158" s="14">
        <f t="shared" ref="D158:J161" si="78">D170</f>
        <v>25</v>
      </c>
      <c r="E158" s="14">
        <f t="shared" si="78"/>
        <v>25</v>
      </c>
      <c r="F158" s="14">
        <f t="shared" si="78"/>
        <v>25</v>
      </c>
      <c r="G158" s="14">
        <f t="shared" si="78"/>
        <v>25</v>
      </c>
      <c r="H158" s="14">
        <f t="shared" si="78"/>
        <v>25</v>
      </c>
      <c r="I158" s="14">
        <f t="shared" si="78"/>
        <v>25</v>
      </c>
      <c r="J158" s="14">
        <f t="shared" si="78"/>
        <v>25</v>
      </c>
      <c r="K158" s="13">
        <f t="shared" si="66"/>
        <v>175</v>
      </c>
    </row>
    <row r="159" spans="1:11" x14ac:dyDescent="0.25">
      <c r="A159" s="59"/>
      <c r="B159" s="55"/>
      <c r="C159" s="9" t="s">
        <v>13</v>
      </c>
      <c r="D159" s="14">
        <f t="shared" si="78"/>
        <v>0</v>
      </c>
      <c r="E159" s="14">
        <f t="shared" si="78"/>
        <v>0</v>
      </c>
      <c r="F159" s="14">
        <f t="shared" si="78"/>
        <v>0</v>
      </c>
      <c r="G159" s="14">
        <f t="shared" si="78"/>
        <v>0</v>
      </c>
      <c r="H159" s="14">
        <f t="shared" si="78"/>
        <v>0</v>
      </c>
      <c r="I159" s="14">
        <f t="shared" si="78"/>
        <v>0</v>
      </c>
      <c r="J159" s="14">
        <f t="shared" si="78"/>
        <v>0</v>
      </c>
      <c r="K159" s="13">
        <f t="shared" si="66"/>
        <v>0</v>
      </c>
    </row>
    <row r="160" spans="1:11" x14ac:dyDescent="0.25">
      <c r="A160" s="59"/>
      <c r="B160" s="55"/>
      <c r="C160" s="9" t="s">
        <v>14</v>
      </c>
      <c r="D160" s="14">
        <f t="shared" si="78"/>
        <v>0</v>
      </c>
      <c r="E160" s="14">
        <f t="shared" si="78"/>
        <v>0</v>
      </c>
      <c r="F160" s="14">
        <f t="shared" si="78"/>
        <v>0</v>
      </c>
      <c r="G160" s="14">
        <f t="shared" si="78"/>
        <v>0</v>
      </c>
      <c r="H160" s="14">
        <f t="shared" si="78"/>
        <v>0</v>
      </c>
      <c r="I160" s="14">
        <f t="shared" si="78"/>
        <v>0</v>
      </c>
      <c r="J160" s="14">
        <f t="shared" si="78"/>
        <v>0</v>
      </c>
      <c r="K160" s="13">
        <f t="shared" si="66"/>
        <v>0</v>
      </c>
    </row>
    <row r="161" spans="1:11" x14ac:dyDescent="0.25">
      <c r="A161" s="59"/>
      <c r="B161" s="55"/>
      <c r="C161" s="10" t="s">
        <v>39</v>
      </c>
      <c r="D161" s="14">
        <f t="shared" si="78"/>
        <v>0</v>
      </c>
      <c r="E161" s="14">
        <f t="shared" si="78"/>
        <v>0</v>
      </c>
      <c r="F161" s="14">
        <f t="shared" si="78"/>
        <v>0</v>
      </c>
      <c r="G161" s="14">
        <f t="shared" si="78"/>
        <v>0</v>
      </c>
      <c r="H161" s="14">
        <f t="shared" si="78"/>
        <v>0</v>
      </c>
      <c r="I161" s="14">
        <f t="shared" si="78"/>
        <v>0</v>
      </c>
      <c r="J161" s="14">
        <f t="shared" si="78"/>
        <v>0</v>
      </c>
      <c r="K161" s="13">
        <f t="shared" ref="K161:K180" si="79">SUM(D161:J161)</f>
        <v>0</v>
      </c>
    </row>
    <row r="162" spans="1:11" x14ac:dyDescent="0.25">
      <c r="A162" s="59"/>
      <c r="B162" s="55"/>
      <c r="C162" s="9" t="s">
        <v>15</v>
      </c>
      <c r="D162" s="14">
        <f>D174</f>
        <v>0</v>
      </c>
      <c r="E162" s="14">
        <f t="shared" ref="E162:J162" si="80">E174</f>
        <v>0</v>
      </c>
      <c r="F162" s="14">
        <f t="shared" si="80"/>
        <v>0</v>
      </c>
      <c r="G162" s="14">
        <f t="shared" si="80"/>
        <v>0</v>
      </c>
      <c r="H162" s="14">
        <f t="shared" si="80"/>
        <v>0</v>
      </c>
      <c r="I162" s="14">
        <f t="shared" si="80"/>
        <v>0</v>
      </c>
      <c r="J162" s="14">
        <f t="shared" si="80"/>
        <v>0</v>
      </c>
      <c r="K162" s="13">
        <f t="shared" si="79"/>
        <v>0</v>
      </c>
    </row>
    <row r="163" spans="1:11" x14ac:dyDescent="0.25">
      <c r="A163" s="59"/>
      <c r="B163" s="55" t="s">
        <v>31</v>
      </c>
      <c r="C163" s="9" t="s">
        <v>4</v>
      </c>
      <c r="D163" s="14">
        <f>D164+D165+D166+D168</f>
        <v>55</v>
      </c>
      <c r="E163" s="14">
        <f t="shared" ref="E163:J163" si="81">E164+E165+E166+E168</f>
        <v>24.6</v>
      </c>
      <c r="F163" s="14">
        <f t="shared" si="81"/>
        <v>45</v>
      </c>
      <c r="G163" s="14">
        <f t="shared" si="81"/>
        <v>45</v>
      </c>
      <c r="H163" s="14">
        <f t="shared" si="81"/>
        <v>55</v>
      </c>
      <c r="I163" s="14">
        <f t="shared" si="81"/>
        <v>55</v>
      </c>
      <c r="J163" s="14">
        <f t="shared" si="81"/>
        <v>55</v>
      </c>
      <c r="K163" s="13">
        <f t="shared" si="79"/>
        <v>334.6</v>
      </c>
    </row>
    <row r="164" spans="1:11" x14ac:dyDescent="0.25">
      <c r="A164" s="59"/>
      <c r="B164" s="55"/>
      <c r="C164" s="9" t="s">
        <v>12</v>
      </c>
      <c r="D164" s="14">
        <f t="shared" ref="D164:J167" si="82">D176</f>
        <v>55</v>
      </c>
      <c r="E164" s="14">
        <f t="shared" si="82"/>
        <v>24.6</v>
      </c>
      <c r="F164" s="14">
        <f t="shared" si="82"/>
        <v>45</v>
      </c>
      <c r="G164" s="14">
        <f t="shared" si="82"/>
        <v>45</v>
      </c>
      <c r="H164" s="14">
        <f t="shared" si="82"/>
        <v>55</v>
      </c>
      <c r="I164" s="14">
        <f t="shared" si="82"/>
        <v>55</v>
      </c>
      <c r="J164" s="14">
        <f t="shared" si="82"/>
        <v>55</v>
      </c>
      <c r="K164" s="13">
        <f t="shared" si="79"/>
        <v>334.6</v>
      </c>
    </row>
    <row r="165" spans="1:11" x14ac:dyDescent="0.25">
      <c r="A165" s="59"/>
      <c r="B165" s="55"/>
      <c r="C165" s="9" t="s">
        <v>13</v>
      </c>
      <c r="D165" s="14">
        <f t="shared" si="82"/>
        <v>0</v>
      </c>
      <c r="E165" s="14">
        <f t="shared" si="82"/>
        <v>0</v>
      </c>
      <c r="F165" s="14">
        <f t="shared" si="82"/>
        <v>0</v>
      </c>
      <c r="G165" s="14">
        <f t="shared" si="82"/>
        <v>0</v>
      </c>
      <c r="H165" s="14">
        <f t="shared" si="82"/>
        <v>0</v>
      </c>
      <c r="I165" s="14">
        <f t="shared" si="82"/>
        <v>0</v>
      </c>
      <c r="J165" s="14">
        <f t="shared" si="82"/>
        <v>0</v>
      </c>
      <c r="K165" s="13">
        <f t="shared" si="79"/>
        <v>0</v>
      </c>
    </row>
    <row r="166" spans="1:11" x14ac:dyDescent="0.25">
      <c r="A166" s="59"/>
      <c r="B166" s="55"/>
      <c r="C166" s="9" t="s">
        <v>14</v>
      </c>
      <c r="D166" s="14">
        <f t="shared" si="82"/>
        <v>0</v>
      </c>
      <c r="E166" s="14">
        <f t="shared" si="82"/>
        <v>0</v>
      </c>
      <c r="F166" s="14">
        <f t="shared" si="82"/>
        <v>0</v>
      </c>
      <c r="G166" s="14">
        <f t="shared" si="82"/>
        <v>0</v>
      </c>
      <c r="H166" s="14">
        <f t="shared" si="82"/>
        <v>0</v>
      </c>
      <c r="I166" s="14">
        <f t="shared" si="82"/>
        <v>0</v>
      </c>
      <c r="J166" s="14">
        <f t="shared" si="82"/>
        <v>0</v>
      </c>
      <c r="K166" s="13">
        <f t="shared" si="79"/>
        <v>0</v>
      </c>
    </row>
    <row r="167" spans="1:11" x14ac:dyDescent="0.25">
      <c r="A167" s="59"/>
      <c r="B167" s="55"/>
      <c r="C167" s="10" t="s">
        <v>39</v>
      </c>
      <c r="D167" s="14">
        <f t="shared" si="82"/>
        <v>0</v>
      </c>
      <c r="E167" s="14">
        <f t="shared" si="82"/>
        <v>0</v>
      </c>
      <c r="F167" s="14">
        <f t="shared" si="82"/>
        <v>0</v>
      </c>
      <c r="G167" s="14">
        <f t="shared" si="82"/>
        <v>0</v>
      </c>
      <c r="H167" s="14">
        <f t="shared" si="82"/>
        <v>0</v>
      </c>
      <c r="I167" s="14">
        <f t="shared" si="82"/>
        <v>0</v>
      </c>
      <c r="J167" s="14">
        <f t="shared" si="82"/>
        <v>0</v>
      </c>
      <c r="K167" s="13">
        <f t="shared" si="79"/>
        <v>0</v>
      </c>
    </row>
    <row r="168" spans="1:11" x14ac:dyDescent="0.25">
      <c r="A168" s="60"/>
      <c r="B168" s="55"/>
      <c r="C168" s="9" t="s">
        <v>15</v>
      </c>
      <c r="D168" s="14">
        <f>D180</f>
        <v>0</v>
      </c>
      <c r="E168" s="14">
        <f t="shared" ref="E168:J168" si="83">E180</f>
        <v>0</v>
      </c>
      <c r="F168" s="14">
        <f t="shared" si="83"/>
        <v>0</v>
      </c>
      <c r="G168" s="14">
        <f t="shared" si="83"/>
        <v>0</v>
      </c>
      <c r="H168" s="14">
        <f t="shared" si="83"/>
        <v>0</v>
      </c>
      <c r="I168" s="14">
        <f t="shared" si="83"/>
        <v>0</v>
      </c>
      <c r="J168" s="14">
        <f t="shared" si="83"/>
        <v>0</v>
      </c>
      <c r="K168" s="13">
        <f t="shared" si="79"/>
        <v>0</v>
      </c>
    </row>
    <row r="169" spans="1:11" x14ac:dyDescent="0.25">
      <c r="A169" s="55" t="s">
        <v>32</v>
      </c>
      <c r="B169" s="55" t="s">
        <v>29</v>
      </c>
      <c r="C169" s="9" t="s">
        <v>4</v>
      </c>
      <c r="D169" s="14">
        <f>D170+D171+D172+D174</f>
        <v>25</v>
      </c>
      <c r="E169" s="14">
        <f t="shared" ref="E169:J169" si="84">E170+E171+E172+E174</f>
        <v>25</v>
      </c>
      <c r="F169" s="14">
        <f t="shared" si="84"/>
        <v>25</v>
      </c>
      <c r="G169" s="14">
        <f t="shared" si="84"/>
        <v>25</v>
      </c>
      <c r="H169" s="14">
        <f t="shared" si="84"/>
        <v>25</v>
      </c>
      <c r="I169" s="14">
        <f t="shared" si="84"/>
        <v>25</v>
      </c>
      <c r="J169" s="14">
        <f t="shared" si="84"/>
        <v>25</v>
      </c>
      <c r="K169" s="13">
        <f t="shared" si="79"/>
        <v>175</v>
      </c>
    </row>
    <row r="170" spans="1:11" x14ac:dyDescent="0.25">
      <c r="A170" s="55"/>
      <c r="B170" s="55"/>
      <c r="C170" s="9" t="s">
        <v>12</v>
      </c>
      <c r="D170" s="14">
        <v>25</v>
      </c>
      <c r="E170" s="14">
        <v>25</v>
      </c>
      <c r="F170" s="14">
        <v>25</v>
      </c>
      <c r="G170" s="14">
        <v>25</v>
      </c>
      <c r="H170" s="14">
        <v>25</v>
      </c>
      <c r="I170" s="14">
        <v>25</v>
      </c>
      <c r="J170" s="14">
        <v>25</v>
      </c>
      <c r="K170" s="13">
        <f t="shared" si="79"/>
        <v>175</v>
      </c>
    </row>
    <row r="171" spans="1:11" x14ac:dyDescent="0.25">
      <c r="A171" s="55"/>
      <c r="B171" s="55"/>
      <c r="C171" s="9" t="s">
        <v>13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3">
        <f t="shared" si="79"/>
        <v>0</v>
      </c>
    </row>
    <row r="172" spans="1:11" x14ac:dyDescent="0.25">
      <c r="A172" s="55"/>
      <c r="B172" s="55"/>
      <c r="C172" s="9" t="s">
        <v>14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3">
        <f t="shared" si="79"/>
        <v>0</v>
      </c>
    </row>
    <row r="173" spans="1:11" x14ac:dyDescent="0.25">
      <c r="A173" s="55"/>
      <c r="B173" s="55"/>
      <c r="C173" s="10" t="s">
        <v>39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3">
        <f t="shared" si="79"/>
        <v>0</v>
      </c>
    </row>
    <row r="174" spans="1:11" x14ac:dyDescent="0.25">
      <c r="A174" s="55"/>
      <c r="B174" s="55"/>
      <c r="C174" s="9" t="s">
        <v>15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3">
        <f t="shared" si="79"/>
        <v>0</v>
      </c>
    </row>
    <row r="175" spans="1:11" x14ac:dyDescent="0.25">
      <c r="A175" s="55"/>
      <c r="B175" s="55" t="s">
        <v>31</v>
      </c>
      <c r="C175" s="9" t="s">
        <v>4</v>
      </c>
      <c r="D175" s="14">
        <f>D176+D177+D178+D180</f>
        <v>55</v>
      </c>
      <c r="E175" s="14">
        <f t="shared" ref="E175:J175" si="85">E176+E177+E178+E180</f>
        <v>24.6</v>
      </c>
      <c r="F175" s="14">
        <f t="shared" si="85"/>
        <v>45</v>
      </c>
      <c r="G175" s="14">
        <f t="shared" si="85"/>
        <v>45</v>
      </c>
      <c r="H175" s="14">
        <f t="shared" si="85"/>
        <v>55</v>
      </c>
      <c r="I175" s="14">
        <f t="shared" si="85"/>
        <v>55</v>
      </c>
      <c r="J175" s="14">
        <f t="shared" si="85"/>
        <v>55</v>
      </c>
      <c r="K175" s="13">
        <f t="shared" si="79"/>
        <v>334.6</v>
      </c>
    </row>
    <row r="176" spans="1:11" x14ac:dyDescent="0.25">
      <c r="A176" s="55"/>
      <c r="B176" s="55"/>
      <c r="C176" s="9" t="s">
        <v>12</v>
      </c>
      <c r="D176" s="14">
        <v>55</v>
      </c>
      <c r="E176" s="14">
        <v>24.6</v>
      </c>
      <c r="F176" s="14">
        <v>45</v>
      </c>
      <c r="G176" s="14">
        <v>45</v>
      </c>
      <c r="H176" s="14">
        <v>55</v>
      </c>
      <c r="I176" s="14">
        <v>55</v>
      </c>
      <c r="J176" s="14">
        <v>55</v>
      </c>
      <c r="K176" s="13">
        <f t="shared" si="79"/>
        <v>334.6</v>
      </c>
    </row>
    <row r="177" spans="1:11" x14ac:dyDescent="0.25">
      <c r="A177" s="55"/>
      <c r="B177" s="55"/>
      <c r="C177" s="9" t="s">
        <v>13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3">
        <f t="shared" si="79"/>
        <v>0</v>
      </c>
    </row>
    <row r="178" spans="1:11" x14ac:dyDescent="0.25">
      <c r="A178" s="55"/>
      <c r="B178" s="55"/>
      <c r="C178" s="9" t="s">
        <v>14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3">
        <f t="shared" si="79"/>
        <v>0</v>
      </c>
    </row>
    <row r="179" spans="1:11" x14ac:dyDescent="0.25">
      <c r="A179" s="55"/>
      <c r="B179" s="55"/>
      <c r="C179" s="10" t="s">
        <v>39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3">
        <f t="shared" si="79"/>
        <v>0</v>
      </c>
    </row>
    <row r="180" spans="1:11" x14ac:dyDescent="0.25">
      <c r="A180" s="55"/>
      <c r="B180" s="55"/>
      <c r="C180" s="9" t="s">
        <v>15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3">
        <f t="shared" si="79"/>
        <v>0</v>
      </c>
    </row>
    <row r="181" spans="1:11" x14ac:dyDescent="0.25">
      <c r="A181" s="55" t="s">
        <v>33</v>
      </c>
      <c r="B181" s="55" t="s">
        <v>6</v>
      </c>
      <c r="C181" s="9" t="s">
        <v>4</v>
      </c>
      <c r="D181" s="14">
        <f>SUM(D182:D186)</f>
        <v>337.6</v>
      </c>
      <c r="E181" s="14">
        <f t="shared" ref="E181:J181" si="86">SUM(E182:E186)</f>
        <v>430.7</v>
      </c>
      <c r="F181" s="14">
        <f t="shared" si="86"/>
        <v>988.4</v>
      </c>
      <c r="G181" s="14">
        <f t="shared" si="86"/>
        <v>918.7</v>
      </c>
      <c r="H181" s="14">
        <f t="shared" si="86"/>
        <v>1566.1000000000001</v>
      </c>
      <c r="I181" s="14">
        <f t="shared" si="86"/>
        <v>1566.1000000000001</v>
      </c>
      <c r="J181" s="14">
        <f t="shared" si="86"/>
        <v>1566.1000000000001</v>
      </c>
      <c r="K181" s="14">
        <f>SUM(K182:K186)</f>
        <v>7373.7000000000007</v>
      </c>
    </row>
    <row r="182" spans="1:11" x14ac:dyDescent="0.25">
      <c r="A182" s="55"/>
      <c r="B182" s="55"/>
      <c r="C182" s="9" t="s">
        <v>12</v>
      </c>
      <c r="D182" s="14">
        <f>D188+D194</f>
        <v>0</v>
      </c>
      <c r="E182" s="14">
        <f t="shared" ref="E182:K182" si="87">E188+E194</f>
        <v>0</v>
      </c>
      <c r="F182" s="14">
        <f t="shared" si="87"/>
        <v>0</v>
      </c>
      <c r="G182" s="14">
        <f t="shared" si="87"/>
        <v>0</v>
      </c>
      <c r="H182" s="14">
        <f t="shared" si="87"/>
        <v>0</v>
      </c>
      <c r="I182" s="14">
        <f t="shared" si="87"/>
        <v>0</v>
      </c>
      <c r="J182" s="14">
        <f t="shared" si="87"/>
        <v>0</v>
      </c>
      <c r="K182" s="14">
        <f t="shared" si="87"/>
        <v>0</v>
      </c>
    </row>
    <row r="183" spans="1:11" x14ac:dyDescent="0.25">
      <c r="A183" s="55"/>
      <c r="B183" s="55"/>
      <c r="C183" s="9" t="s">
        <v>13</v>
      </c>
      <c r="D183" s="14">
        <f>D189+D195</f>
        <v>337.6</v>
      </c>
      <c r="E183" s="14">
        <f t="shared" ref="E183:J183" si="88">E189+E195</f>
        <v>430.7</v>
      </c>
      <c r="F183" s="14">
        <f t="shared" si="88"/>
        <v>988.4</v>
      </c>
      <c r="G183" s="14">
        <f t="shared" si="88"/>
        <v>918.7</v>
      </c>
      <c r="H183" s="14">
        <f t="shared" si="88"/>
        <v>1566.1000000000001</v>
      </c>
      <c r="I183" s="14">
        <f t="shared" si="88"/>
        <v>1566.1000000000001</v>
      </c>
      <c r="J183" s="14">
        <f t="shared" si="88"/>
        <v>1566.1000000000001</v>
      </c>
      <c r="K183" s="14">
        <f>SUM(D183:J183)</f>
        <v>7373.7000000000007</v>
      </c>
    </row>
    <row r="184" spans="1:11" x14ac:dyDescent="0.25">
      <c r="A184" s="55"/>
      <c r="B184" s="55"/>
      <c r="C184" s="9" t="s">
        <v>14</v>
      </c>
      <c r="D184" s="14">
        <f>D190+D196</f>
        <v>0</v>
      </c>
      <c r="E184" s="14">
        <f t="shared" ref="E184:K184" si="89">E190+E196</f>
        <v>0</v>
      </c>
      <c r="F184" s="14">
        <f t="shared" si="89"/>
        <v>0</v>
      </c>
      <c r="G184" s="14">
        <f t="shared" si="89"/>
        <v>0</v>
      </c>
      <c r="H184" s="14">
        <f t="shared" si="89"/>
        <v>0</v>
      </c>
      <c r="I184" s="14">
        <f t="shared" si="89"/>
        <v>0</v>
      </c>
      <c r="J184" s="14">
        <f t="shared" si="89"/>
        <v>0</v>
      </c>
      <c r="K184" s="14">
        <f t="shared" si="89"/>
        <v>0</v>
      </c>
    </row>
    <row r="185" spans="1:11" x14ac:dyDescent="0.25">
      <c r="A185" s="55"/>
      <c r="B185" s="55"/>
      <c r="C185" s="10" t="s">
        <v>39</v>
      </c>
      <c r="D185" s="14">
        <f>D191+D197</f>
        <v>0</v>
      </c>
      <c r="E185" s="14">
        <f t="shared" ref="E185:K185" si="90">E191+E197</f>
        <v>0</v>
      </c>
      <c r="F185" s="14">
        <f t="shared" si="90"/>
        <v>0</v>
      </c>
      <c r="G185" s="14">
        <f t="shared" si="90"/>
        <v>0</v>
      </c>
      <c r="H185" s="14">
        <f t="shared" si="90"/>
        <v>0</v>
      </c>
      <c r="I185" s="14">
        <f t="shared" si="90"/>
        <v>0</v>
      </c>
      <c r="J185" s="14">
        <f t="shared" si="90"/>
        <v>0</v>
      </c>
      <c r="K185" s="14">
        <f t="shared" si="90"/>
        <v>0</v>
      </c>
    </row>
    <row r="186" spans="1:11" x14ac:dyDescent="0.25">
      <c r="A186" s="55"/>
      <c r="B186" s="55"/>
      <c r="C186" s="9" t="s">
        <v>15</v>
      </c>
      <c r="D186" s="14">
        <f>D192+D198</f>
        <v>0</v>
      </c>
      <c r="E186" s="14">
        <f t="shared" ref="E186:K186" si="91">E192+E198</f>
        <v>0</v>
      </c>
      <c r="F186" s="14">
        <f t="shared" si="91"/>
        <v>0</v>
      </c>
      <c r="G186" s="14">
        <f t="shared" si="91"/>
        <v>0</v>
      </c>
      <c r="H186" s="14">
        <f t="shared" si="91"/>
        <v>0</v>
      </c>
      <c r="I186" s="14">
        <f t="shared" si="91"/>
        <v>0</v>
      </c>
      <c r="J186" s="14">
        <f t="shared" si="91"/>
        <v>0</v>
      </c>
      <c r="K186" s="14">
        <f t="shared" si="91"/>
        <v>0</v>
      </c>
    </row>
    <row r="187" spans="1:11" x14ac:dyDescent="0.25">
      <c r="A187" s="55"/>
      <c r="B187" s="48" t="s">
        <v>11</v>
      </c>
      <c r="C187" s="28" t="s">
        <v>4</v>
      </c>
      <c r="D187" s="14">
        <f>D199</f>
        <v>337.6</v>
      </c>
      <c r="E187" s="14">
        <f t="shared" ref="E187:K187" si="92">E199</f>
        <v>430.7</v>
      </c>
      <c r="F187" s="14">
        <f t="shared" si="92"/>
        <v>988.4</v>
      </c>
      <c r="G187" s="14">
        <f t="shared" si="92"/>
        <v>918.7</v>
      </c>
      <c r="H187" s="14">
        <f t="shared" si="92"/>
        <v>1423.7</v>
      </c>
      <c r="I187" s="14">
        <f t="shared" si="92"/>
        <v>1423.7</v>
      </c>
      <c r="J187" s="14">
        <f t="shared" si="92"/>
        <v>1423.7</v>
      </c>
      <c r="K187" s="14">
        <f t="shared" si="92"/>
        <v>6946.4999999999991</v>
      </c>
    </row>
    <row r="188" spans="1:11" x14ac:dyDescent="0.25">
      <c r="A188" s="55"/>
      <c r="B188" s="45"/>
      <c r="C188" s="28" t="s">
        <v>12</v>
      </c>
      <c r="D188" s="14">
        <f t="shared" ref="D188:K188" si="93">D200</f>
        <v>0</v>
      </c>
      <c r="E188" s="14">
        <f t="shared" si="93"/>
        <v>0</v>
      </c>
      <c r="F188" s="14">
        <f t="shared" si="93"/>
        <v>0</v>
      </c>
      <c r="G188" s="14">
        <f t="shared" si="93"/>
        <v>0</v>
      </c>
      <c r="H188" s="14">
        <f t="shared" si="93"/>
        <v>0</v>
      </c>
      <c r="I188" s="14">
        <f t="shared" si="93"/>
        <v>0</v>
      </c>
      <c r="J188" s="14">
        <f t="shared" si="93"/>
        <v>0</v>
      </c>
      <c r="K188" s="14">
        <f t="shared" si="93"/>
        <v>0</v>
      </c>
    </row>
    <row r="189" spans="1:11" x14ac:dyDescent="0.25">
      <c r="A189" s="55"/>
      <c r="B189" s="45"/>
      <c r="C189" s="28" t="s">
        <v>13</v>
      </c>
      <c r="D189" s="14">
        <f t="shared" ref="D189:K189" si="94">D201</f>
        <v>337.6</v>
      </c>
      <c r="E189" s="14">
        <f t="shared" si="94"/>
        <v>430.7</v>
      </c>
      <c r="F189" s="14">
        <f t="shared" si="94"/>
        <v>988.4</v>
      </c>
      <c r="G189" s="14">
        <f t="shared" si="94"/>
        <v>918.7</v>
      </c>
      <c r="H189" s="14">
        <f t="shared" si="94"/>
        <v>1423.7</v>
      </c>
      <c r="I189" s="14">
        <f t="shared" si="94"/>
        <v>1423.7</v>
      </c>
      <c r="J189" s="14">
        <f t="shared" si="94"/>
        <v>1423.7</v>
      </c>
      <c r="K189" s="14">
        <f t="shared" si="94"/>
        <v>6946.4999999999991</v>
      </c>
    </row>
    <row r="190" spans="1:11" x14ac:dyDescent="0.25">
      <c r="A190" s="55"/>
      <c r="B190" s="45"/>
      <c r="C190" s="28" t="s">
        <v>14</v>
      </c>
      <c r="D190" s="14">
        <f t="shared" ref="D190:K190" si="95">D202</f>
        <v>0</v>
      </c>
      <c r="E190" s="14">
        <f t="shared" si="95"/>
        <v>0</v>
      </c>
      <c r="F190" s="14">
        <f t="shared" si="95"/>
        <v>0</v>
      </c>
      <c r="G190" s="14">
        <f t="shared" si="95"/>
        <v>0</v>
      </c>
      <c r="H190" s="14">
        <f t="shared" si="95"/>
        <v>0</v>
      </c>
      <c r="I190" s="14">
        <f t="shared" si="95"/>
        <v>0</v>
      </c>
      <c r="J190" s="14">
        <f t="shared" si="95"/>
        <v>0</v>
      </c>
      <c r="K190" s="14">
        <f t="shared" si="95"/>
        <v>0</v>
      </c>
    </row>
    <row r="191" spans="1:11" x14ac:dyDescent="0.25">
      <c r="A191" s="55"/>
      <c r="B191" s="45"/>
      <c r="C191" s="28" t="s">
        <v>39</v>
      </c>
      <c r="D191" s="14">
        <f t="shared" ref="D191:K191" si="96">D203</f>
        <v>0</v>
      </c>
      <c r="E191" s="14">
        <f t="shared" si="96"/>
        <v>0</v>
      </c>
      <c r="F191" s="14">
        <f t="shared" si="96"/>
        <v>0</v>
      </c>
      <c r="G191" s="14">
        <f t="shared" si="96"/>
        <v>0</v>
      </c>
      <c r="H191" s="14">
        <f t="shared" si="96"/>
        <v>0</v>
      </c>
      <c r="I191" s="14">
        <f t="shared" si="96"/>
        <v>0</v>
      </c>
      <c r="J191" s="14">
        <f t="shared" si="96"/>
        <v>0</v>
      </c>
      <c r="K191" s="14">
        <f t="shared" si="96"/>
        <v>0</v>
      </c>
    </row>
    <row r="192" spans="1:11" x14ac:dyDescent="0.25">
      <c r="A192" s="55"/>
      <c r="B192" s="46"/>
      <c r="C192" s="28" t="s">
        <v>15</v>
      </c>
      <c r="D192" s="14">
        <f t="shared" ref="D192:K192" si="97">D204</f>
        <v>0</v>
      </c>
      <c r="E192" s="14">
        <f t="shared" si="97"/>
        <v>0</v>
      </c>
      <c r="F192" s="14">
        <f t="shared" si="97"/>
        <v>0</v>
      </c>
      <c r="G192" s="14">
        <f t="shared" si="97"/>
        <v>0</v>
      </c>
      <c r="H192" s="14">
        <f t="shared" si="97"/>
        <v>0</v>
      </c>
      <c r="I192" s="14">
        <f t="shared" si="97"/>
        <v>0</v>
      </c>
      <c r="J192" s="14">
        <f t="shared" si="97"/>
        <v>0</v>
      </c>
      <c r="K192" s="14">
        <f t="shared" si="97"/>
        <v>0</v>
      </c>
    </row>
    <row r="193" spans="1:11" x14ac:dyDescent="0.25">
      <c r="A193" s="55"/>
      <c r="B193" s="55" t="s">
        <v>19</v>
      </c>
      <c r="C193" s="9" t="s">
        <v>4</v>
      </c>
      <c r="D193" s="14">
        <f>D205</f>
        <v>0</v>
      </c>
      <c r="E193" s="14">
        <f t="shared" ref="E193:K193" si="98">E205</f>
        <v>0</v>
      </c>
      <c r="F193" s="14">
        <f t="shared" si="98"/>
        <v>0</v>
      </c>
      <c r="G193" s="14">
        <f t="shared" si="98"/>
        <v>0</v>
      </c>
      <c r="H193" s="14">
        <f t="shared" si="98"/>
        <v>142.4</v>
      </c>
      <c r="I193" s="14">
        <f t="shared" si="98"/>
        <v>142.4</v>
      </c>
      <c r="J193" s="14">
        <f t="shared" si="98"/>
        <v>142.4</v>
      </c>
      <c r="K193" s="14">
        <f t="shared" si="98"/>
        <v>427.20000000000005</v>
      </c>
    </row>
    <row r="194" spans="1:11" x14ac:dyDescent="0.25">
      <c r="A194" s="55"/>
      <c r="B194" s="55"/>
      <c r="C194" s="9" t="s">
        <v>12</v>
      </c>
      <c r="D194" s="14">
        <f t="shared" ref="D194:K194" si="99">D206</f>
        <v>0</v>
      </c>
      <c r="E194" s="14">
        <f t="shared" si="99"/>
        <v>0</v>
      </c>
      <c r="F194" s="14">
        <f t="shared" si="99"/>
        <v>0</v>
      </c>
      <c r="G194" s="14">
        <f t="shared" si="99"/>
        <v>0</v>
      </c>
      <c r="H194" s="14">
        <f t="shared" si="99"/>
        <v>0</v>
      </c>
      <c r="I194" s="14">
        <f t="shared" si="99"/>
        <v>0</v>
      </c>
      <c r="J194" s="14">
        <f t="shared" si="99"/>
        <v>0</v>
      </c>
      <c r="K194" s="14">
        <f t="shared" si="99"/>
        <v>0</v>
      </c>
    </row>
    <row r="195" spans="1:11" x14ac:dyDescent="0.25">
      <c r="A195" s="55"/>
      <c r="B195" s="55"/>
      <c r="C195" s="9" t="s">
        <v>13</v>
      </c>
      <c r="D195" s="14">
        <f t="shared" ref="D195:K195" si="100">D207</f>
        <v>0</v>
      </c>
      <c r="E195" s="14">
        <f t="shared" si="100"/>
        <v>0</v>
      </c>
      <c r="F195" s="14">
        <f t="shared" si="100"/>
        <v>0</v>
      </c>
      <c r="G195" s="14">
        <f t="shared" si="100"/>
        <v>0</v>
      </c>
      <c r="H195" s="14">
        <f t="shared" si="100"/>
        <v>142.4</v>
      </c>
      <c r="I195" s="14">
        <f t="shared" si="100"/>
        <v>142.4</v>
      </c>
      <c r="J195" s="14">
        <f t="shared" si="100"/>
        <v>142.4</v>
      </c>
      <c r="K195" s="14">
        <f t="shared" si="100"/>
        <v>427.20000000000005</v>
      </c>
    </row>
    <row r="196" spans="1:11" x14ac:dyDescent="0.25">
      <c r="A196" s="55"/>
      <c r="B196" s="55"/>
      <c r="C196" s="9" t="s">
        <v>14</v>
      </c>
      <c r="D196" s="14">
        <f t="shared" ref="D196:K196" si="101">D208</f>
        <v>0</v>
      </c>
      <c r="E196" s="14">
        <f t="shared" si="101"/>
        <v>0</v>
      </c>
      <c r="F196" s="14">
        <f t="shared" si="101"/>
        <v>0</v>
      </c>
      <c r="G196" s="14">
        <f t="shared" si="101"/>
        <v>0</v>
      </c>
      <c r="H196" s="14">
        <f t="shared" si="101"/>
        <v>0</v>
      </c>
      <c r="I196" s="14">
        <f t="shared" si="101"/>
        <v>0</v>
      </c>
      <c r="J196" s="14">
        <f t="shared" si="101"/>
        <v>0</v>
      </c>
      <c r="K196" s="14">
        <f t="shared" si="101"/>
        <v>0</v>
      </c>
    </row>
    <row r="197" spans="1:11" x14ac:dyDescent="0.25">
      <c r="A197" s="55"/>
      <c r="B197" s="55"/>
      <c r="C197" s="10" t="s">
        <v>39</v>
      </c>
      <c r="D197" s="14">
        <f t="shared" ref="D197:K197" si="102">D209</f>
        <v>0</v>
      </c>
      <c r="E197" s="14">
        <f t="shared" si="102"/>
        <v>0</v>
      </c>
      <c r="F197" s="14">
        <f t="shared" si="102"/>
        <v>0</v>
      </c>
      <c r="G197" s="14">
        <f t="shared" si="102"/>
        <v>0</v>
      </c>
      <c r="H197" s="14">
        <f t="shared" si="102"/>
        <v>0</v>
      </c>
      <c r="I197" s="14">
        <f t="shared" si="102"/>
        <v>0</v>
      </c>
      <c r="J197" s="14">
        <f t="shared" si="102"/>
        <v>0</v>
      </c>
      <c r="K197" s="14">
        <f t="shared" si="102"/>
        <v>0</v>
      </c>
    </row>
    <row r="198" spans="1:11" ht="46.5" customHeight="1" x14ac:dyDescent="0.25">
      <c r="A198" s="55"/>
      <c r="B198" s="55"/>
      <c r="C198" s="9" t="s">
        <v>15</v>
      </c>
      <c r="D198" s="14">
        <f t="shared" ref="D198:K198" si="103">D210</f>
        <v>0</v>
      </c>
      <c r="E198" s="14">
        <f t="shared" si="103"/>
        <v>0</v>
      </c>
      <c r="F198" s="14">
        <f t="shared" si="103"/>
        <v>0</v>
      </c>
      <c r="G198" s="14">
        <f t="shared" si="103"/>
        <v>0</v>
      </c>
      <c r="H198" s="14">
        <f t="shared" si="103"/>
        <v>0</v>
      </c>
      <c r="I198" s="14">
        <f t="shared" si="103"/>
        <v>0</v>
      </c>
      <c r="J198" s="14">
        <f t="shared" si="103"/>
        <v>0</v>
      </c>
      <c r="K198" s="14">
        <f t="shared" si="103"/>
        <v>0</v>
      </c>
    </row>
    <row r="199" spans="1:11" ht="24.75" customHeight="1" x14ac:dyDescent="0.25">
      <c r="A199" s="62" t="s">
        <v>34</v>
      </c>
      <c r="B199" s="48" t="s">
        <v>11</v>
      </c>
      <c r="C199" s="29" t="s">
        <v>4</v>
      </c>
      <c r="D199" s="14">
        <f>SUM(D200:D204)</f>
        <v>337.6</v>
      </c>
      <c r="E199" s="14">
        <f t="shared" ref="E199:K199" si="104">SUM(E200:E204)</f>
        <v>430.7</v>
      </c>
      <c r="F199" s="14">
        <f t="shared" si="104"/>
        <v>988.4</v>
      </c>
      <c r="G199" s="14">
        <f t="shared" si="104"/>
        <v>918.7</v>
      </c>
      <c r="H199" s="14">
        <f t="shared" si="104"/>
        <v>1423.7</v>
      </c>
      <c r="I199" s="14">
        <f t="shared" si="104"/>
        <v>1423.7</v>
      </c>
      <c r="J199" s="14">
        <f t="shared" si="104"/>
        <v>1423.7</v>
      </c>
      <c r="K199" s="14">
        <f t="shared" si="104"/>
        <v>6946.4999999999991</v>
      </c>
    </row>
    <row r="200" spans="1:11" ht="24.75" customHeight="1" x14ac:dyDescent="0.25">
      <c r="A200" s="45"/>
      <c r="B200" s="45"/>
      <c r="C200" s="29" t="s">
        <v>12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f>SUM(D200:J200)</f>
        <v>0</v>
      </c>
    </row>
    <row r="201" spans="1:11" ht="24" customHeight="1" x14ac:dyDescent="0.25">
      <c r="A201" s="45"/>
      <c r="B201" s="45"/>
      <c r="C201" s="29" t="s">
        <v>13</v>
      </c>
      <c r="D201" s="14">
        <v>337.6</v>
      </c>
      <c r="E201" s="14">
        <v>430.7</v>
      </c>
      <c r="F201" s="14">
        <v>988.4</v>
      </c>
      <c r="G201" s="14">
        <v>918.7</v>
      </c>
      <c r="H201" s="14">
        <v>1423.7</v>
      </c>
      <c r="I201" s="14">
        <v>1423.7</v>
      </c>
      <c r="J201" s="14">
        <v>1423.7</v>
      </c>
      <c r="K201" s="14">
        <f>SUM(D201:J201)</f>
        <v>6946.4999999999991</v>
      </c>
    </row>
    <row r="202" spans="1:11" ht="25.5" customHeight="1" x14ac:dyDescent="0.25">
      <c r="A202" s="45"/>
      <c r="B202" s="45"/>
      <c r="C202" s="29" t="s">
        <v>14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f>SUM(D202:J202)</f>
        <v>0</v>
      </c>
    </row>
    <row r="203" spans="1:11" ht="22.5" customHeight="1" x14ac:dyDescent="0.25">
      <c r="A203" s="45"/>
      <c r="B203" s="45"/>
      <c r="C203" s="10" t="s">
        <v>39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f>SUM(D203:J203)</f>
        <v>0</v>
      </c>
    </row>
    <row r="204" spans="1:11" ht="24" customHeight="1" x14ac:dyDescent="0.25">
      <c r="A204" s="45"/>
      <c r="B204" s="46"/>
      <c r="C204" s="29" t="s">
        <v>15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f>SUM(D204:J204)</f>
        <v>0</v>
      </c>
    </row>
    <row r="205" spans="1:11" ht="15.75" customHeight="1" x14ac:dyDescent="0.25">
      <c r="A205" s="45"/>
      <c r="B205" s="55" t="s">
        <v>19</v>
      </c>
      <c r="C205" s="9" t="s">
        <v>4</v>
      </c>
      <c r="D205" s="14">
        <f>D206+D207+D208+D209+D210</f>
        <v>0</v>
      </c>
      <c r="E205" s="14">
        <f t="shared" ref="E205:K205" si="105">E206+E207+E208+E209+E210</f>
        <v>0</v>
      </c>
      <c r="F205" s="14">
        <f t="shared" si="105"/>
        <v>0</v>
      </c>
      <c r="G205" s="14">
        <f t="shared" si="105"/>
        <v>0</v>
      </c>
      <c r="H205" s="14">
        <f t="shared" si="105"/>
        <v>142.4</v>
      </c>
      <c r="I205" s="14">
        <f t="shared" si="105"/>
        <v>142.4</v>
      </c>
      <c r="J205" s="14">
        <f t="shared" si="105"/>
        <v>142.4</v>
      </c>
      <c r="K205" s="14">
        <f t="shared" si="105"/>
        <v>427.20000000000005</v>
      </c>
    </row>
    <row r="206" spans="1:11" x14ac:dyDescent="0.25">
      <c r="A206" s="45"/>
      <c r="B206" s="55"/>
      <c r="C206" s="9" t="s">
        <v>12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f>SUM(D206:J206)</f>
        <v>0</v>
      </c>
    </row>
    <row r="207" spans="1:11" x14ac:dyDescent="0.25">
      <c r="A207" s="45"/>
      <c r="B207" s="55"/>
      <c r="C207" s="9" t="s">
        <v>13</v>
      </c>
      <c r="D207" s="14">
        <v>0</v>
      </c>
      <c r="E207" s="14">
        <v>0</v>
      </c>
      <c r="F207" s="14">
        <v>0</v>
      </c>
      <c r="G207" s="14">
        <v>0</v>
      </c>
      <c r="H207" s="14">
        <v>142.4</v>
      </c>
      <c r="I207" s="14">
        <v>142.4</v>
      </c>
      <c r="J207" s="14">
        <v>142.4</v>
      </c>
      <c r="K207" s="14">
        <f>SUM(D207:J207)</f>
        <v>427.20000000000005</v>
      </c>
    </row>
    <row r="208" spans="1:11" x14ac:dyDescent="0.25">
      <c r="A208" s="45"/>
      <c r="B208" s="55"/>
      <c r="C208" s="9" t="s">
        <v>14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f>SUM(D208:J208)</f>
        <v>0</v>
      </c>
    </row>
    <row r="209" spans="1:11" x14ac:dyDescent="0.25">
      <c r="A209" s="45"/>
      <c r="B209" s="55"/>
      <c r="C209" s="10" t="s">
        <v>39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f>SUM(D209:J209)</f>
        <v>0</v>
      </c>
    </row>
    <row r="210" spans="1:11" ht="38.25" customHeight="1" x14ac:dyDescent="0.25">
      <c r="A210" s="46"/>
      <c r="B210" s="55"/>
      <c r="C210" s="9" t="s">
        <v>15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f>SUM(D210:J210)</f>
        <v>0</v>
      </c>
    </row>
    <row r="211" spans="1:11" x14ac:dyDescent="0.25">
      <c r="A211" s="61" t="s">
        <v>35</v>
      </c>
      <c r="B211" s="55" t="s">
        <v>6</v>
      </c>
      <c r="C211" s="9" t="s">
        <v>4</v>
      </c>
      <c r="D211" s="14">
        <f>D212+D213+D214+D216</f>
        <v>31.2</v>
      </c>
      <c r="E211" s="14">
        <f t="shared" ref="E211:J211" si="106">E212+E213+E214+E216</f>
        <v>31.2</v>
      </c>
      <c r="F211" s="14">
        <f t="shared" si="106"/>
        <v>31.2</v>
      </c>
      <c r="G211" s="14">
        <f t="shared" si="106"/>
        <v>31.2</v>
      </c>
      <c r="H211" s="14">
        <f t="shared" si="106"/>
        <v>31.2</v>
      </c>
      <c r="I211" s="14">
        <f t="shared" si="106"/>
        <v>31.2</v>
      </c>
      <c r="J211" s="14">
        <f t="shared" si="106"/>
        <v>31.2</v>
      </c>
      <c r="K211" s="13">
        <f t="shared" ref="K211:K228" si="107">SUM(D211:J211)</f>
        <v>218.39999999999998</v>
      </c>
    </row>
    <row r="212" spans="1:11" x14ac:dyDescent="0.25">
      <c r="A212" s="61"/>
      <c r="B212" s="55"/>
      <c r="C212" s="9" t="s">
        <v>12</v>
      </c>
      <c r="D212" s="14">
        <f t="shared" ref="D212:J215" si="108">D218</f>
        <v>31.2</v>
      </c>
      <c r="E212" s="14">
        <f t="shared" si="108"/>
        <v>31.2</v>
      </c>
      <c r="F212" s="14">
        <f t="shared" si="108"/>
        <v>31.2</v>
      </c>
      <c r="G212" s="14">
        <f t="shared" si="108"/>
        <v>31.2</v>
      </c>
      <c r="H212" s="14">
        <f t="shared" si="108"/>
        <v>31.2</v>
      </c>
      <c r="I212" s="14">
        <f t="shared" si="108"/>
        <v>31.2</v>
      </c>
      <c r="J212" s="14">
        <f t="shared" si="108"/>
        <v>31.2</v>
      </c>
      <c r="K212" s="13">
        <f t="shared" si="107"/>
        <v>218.39999999999998</v>
      </c>
    </row>
    <row r="213" spans="1:11" x14ac:dyDescent="0.25">
      <c r="A213" s="61"/>
      <c r="B213" s="55"/>
      <c r="C213" s="9" t="s">
        <v>13</v>
      </c>
      <c r="D213" s="14">
        <f t="shared" si="108"/>
        <v>0</v>
      </c>
      <c r="E213" s="14">
        <f t="shared" si="108"/>
        <v>0</v>
      </c>
      <c r="F213" s="14">
        <f t="shared" si="108"/>
        <v>0</v>
      </c>
      <c r="G213" s="14">
        <f t="shared" si="108"/>
        <v>0</v>
      </c>
      <c r="H213" s="14">
        <f t="shared" si="108"/>
        <v>0</v>
      </c>
      <c r="I213" s="14">
        <f t="shared" si="108"/>
        <v>0</v>
      </c>
      <c r="J213" s="14">
        <f t="shared" si="108"/>
        <v>0</v>
      </c>
      <c r="K213" s="13">
        <f t="shared" si="107"/>
        <v>0</v>
      </c>
    </row>
    <row r="214" spans="1:11" x14ac:dyDescent="0.25">
      <c r="A214" s="61"/>
      <c r="B214" s="55"/>
      <c r="C214" s="9" t="s">
        <v>14</v>
      </c>
      <c r="D214" s="14">
        <f t="shared" si="108"/>
        <v>0</v>
      </c>
      <c r="E214" s="14">
        <f t="shared" si="108"/>
        <v>0</v>
      </c>
      <c r="F214" s="14">
        <f t="shared" si="108"/>
        <v>0</v>
      </c>
      <c r="G214" s="14">
        <f t="shared" si="108"/>
        <v>0</v>
      </c>
      <c r="H214" s="14">
        <f t="shared" si="108"/>
        <v>0</v>
      </c>
      <c r="I214" s="14">
        <f t="shared" si="108"/>
        <v>0</v>
      </c>
      <c r="J214" s="14">
        <f t="shared" si="108"/>
        <v>0</v>
      </c>
      <c r="K214" s="13">
        <f t="shared" si="107"/>
        <v>0</v>
      </c>
    </row>
    <row r="215" spans="1:11" x14ac:dyDescent="0.25">
      <c r="A215" s="61"/>
      <c r="B215" s="55"/>
      <c r="C215" s="10" t="s">
        <v>39</v>
      </c>
      <c r="D215" s="14">
        <f t="shared" si="108"/>
        <v>0</v>
      </c>
      <c r="E215" s="14">
        <f t="shared" si="108"/>
        <v>0</v>
      </c>
      <c r="F215" s="14">
        <f t="shared" si="108"/>
        <v>0</v>
      </c>
      <c r="G215" s="14">
        <f t="shared" si="108"/>
        <v>0</v>
      </c>
      <c r="H215" s="14">
        <f t="shared" si="108"/>
        <v>0</v>
      </c>
      <c r="I215" s="14">
        <f t="shared" si="108"/>
        <v>0</v>
      </c>
      <c r="J215" s="14">
        <f t="shared" si="108"/>
        <v>0</v>
      </c>
      <c r="K215" s="13">
        <f t="shared" si="107"/>
        <v>0</v>
      </c>
    </row>
    <row r="216" spans="1:11" x14ac:dyDescent="0.25">
      <c r="A216" s="61"/>
      <c r="B216" s="55"/>
      <c r="C216" s="9" t="s">
        <v>15</v>
      </c>
      <c r="D216" s="14">
        <f>D222</f>
        <v>0</v>
      </c>
      <c r="E216" s="14">
        <f t="shared" ref="E216:J216" si="109">E222</f>
        <v>0</v>
      </c>
      <c r="F216" s="14">
        <f t="shared" si="109"/>
        <v>0</v>
      </c>
      <c r="G216" s="14">
        <f t="shared" si="109"/>
        <v>0</v>
      </c>
      <c r="H216" s="14">
        <f t="shared" si="109"/>
        <v>0</v>
      </c>
      <c r="I216" s="14">
        <f t="shared" si="109"/>
        <v>0</v>
      </c>
      <c r="J216" s="14">
        <f t="shared" si="109"/>
        <v>0</v>
      </c>
      <c r="K216" s="13">
        <f t="shared" si="107"/>
        <v>0</v>
      </c>
    </row>
    <row r="217" spans="1:11" x14ac:dyDescent="0.25">
      <c r="A217" s="61"/>
      <c r="B217" s="58" t="s">
        <v>11</v>
      </c>
      <c r="C217" s="9" t="s">
        <v>4</v>
      </c>
      <c r="D217" s="14">
        <f>D218+D219+D220+D222</f>
        <v>31.2</v>
      </c>
      <c r="E217" s="14">
        <f t="shared" ref="E217:J217" si="110">E218+E219+E220+E222</f>
        <v>31.2</v>
      </c>
      <c r="F217" s="14">
        <f t="shared" si="110"/>
        <v>31.2</v>
      </c>
      <c r="G217" s="14">
        <f t="shared" si="110"/>
        <v>31.2</v>
      </c>
      <c r="H217" s="14">
        <f t="shared" si="110"/>
        <v>31.2</v>
      </c>
      <c r="I217" s="14">
        <f t="shared" si="110"/>
        <v>31.2</v>
      </c>
      <c r="J217" s="14">
        <f t="shared" si="110"/>
        <v>31.2</v>
      </c>
      <c r="K217" s="13">
        <f t="shared" si="107"/>
        <v>218.39999999999998</v>
      </c>
    </row>
    <row r="218" spans="1:11" ht="38.25" customHeight="1" x14ac:dyDescent="0.25">
      <c r="A218" s="61"/>
      <c r="B218" s="59"/>
      <c r="C218" s="9" t="s">
        <v>12</v>
      </c>
      <c r="D218" s="14">
        <f t="shared" ref="D218:J221" si="111">D224</f>
        <v>31.2</v>
      </c>
      <c r="E218" s="14">
        <f t="shared" si="111"/>
        <v>31.2</v>
      </c>
      <c r="F218" s="14">
        <f t="shared" si="111"/>
        <v>31.2</v>
      </c>
      <c r="G218" s="14">
        <f t="shared" si="111"/>
        <v>31.2</v>
      </c>
      <c r="H218" s="14">
        <f t="shared" si="111"/>
        <v>31.2</v>
      </c>
      <c r="I218" s="14">
        <f t="shared" si="111"/>
        <v>31.2</v>
      </c>
      <c r="J218" s="14">
        <f t="shared" si="111"/>
        <v>31.2</v>
      </c>
      <c r="K218" s="13">
        <f t="shared" si="107"/>
        <v>218.39999999999998</v>
      </c>
    </row>
    <row r="219" spans="1:11" x14ac:dyDescent="0.25">
      <c r="A219" s="61"/>
      <c r="B219" s="59"/>
      <c r="C219" s="9" t="s">
        <v>13</v>
      </c>
      <c r="D219" s="14">
        <f t="shared" si="111"/>
        <v>0</v>
      </c>
      <c r="E219" s="14">
        <f t="shared" si="111"/>
        <v>0</v>
      </c>
      <c r="F219" s="14">
        <f t="shared" si="111"/>
        <v>0</v>
      </c>
      <c r="G219" s="14">
        <f t="shared" si="111"/>
        <v>0</v>
      </c>
      <c r="H219" s="14">
        <f t="shared" si="111"/>
        <v>0</v>
      </c>
      <c r="I219" s="14">
        <f t="shared" si="111"/>
        <v>0</v>
      </c>
      <c r="J219" s="14">
        <f t="shared" si="111"/>
        <v>0</v>
      </c>
      <c r="K219" s="13">
        <f t="shared" si="107"/>
        <v>0</v>
      </c>
    </row>
    <row r="220" spans="1:11" x14ac:dyDescent="0.25">
      <c r="A220" s="61"/>
      <c r="B220" s="59"/>
      <c r="C220" s="9" t="s">
        <v>14</v>
      </c>
      <c r="D220" s="14">
        <f t="shared" si="111"/>
        <v>0</v>
      </c>
      <c r="E220" s="14">
        <f t="shared" si="111"/>
        <v>0</v>
      </c>
      <c r="F220" s="14">
        <f t="shared" si="111"/>
        <v>0</v>
      </c>
      <c r="G220" s="14">
        <f t="shared" si="111"/>
        <v>0</v>
      </c>
      <c r="H220" s="14">
        <f t="shared" si="111"/>
        <v>0</v>
      </c>
      <c r="I220" s="14">
        <f t="shared" si="111"/>
        <v>0</v>
      </c>
      <c r="J220" s="14">
        <f t="shared" si="111"/>
        <v>0</v>
      </c>
      <c r="K220" s="13">
        <f t="shared" si="107"/>
        <v>0</v>
      </c>
    </row>
    <row r="221" spans="1:11" x14ac:dyDescent="0.25">
      <c r="A221" s="61"/>
      <c r="B221" s="59"/>
      <c r="C221" s="10" t="s">
        <v>39</v>
      </c>
      <c r="D221" s="14">
        <f t="shared" si="111"/>
        <v>0</v>
      </c>
      <c r="E221" s="14">
        <f t="shared" si="111"/>
        <v>0</v>
      </c>
      <c r="F221" s="14">
        <f t="shared" si="111"/>
        <v>0</v>
      </c>
      <c r="G221" s="14">
        <f t="shared" si="111"/>
        <v>0</v>
      </c>
      <c r="H221" s="14">
        <f t="shared" si="111"/>
        <v>0</v>
      </c>
      <c r="I221" s="14">
        <f t="shared" si="111"/>
        <v>0</v>
      </c>
      <c r="J221" s="14">
        <f t="shared" si="111"/>
        <v>0</v>
      </c>
      <c r="K221" s="13">
        <f t="shared" si="107"/>
        <v>0</v>
      </c>
    </row>
    <row r="222" spans="1:11" x14ac:dyDescent="0.25">
      <c r="A222" s="61"/>
      <c r="B222" s="60"/>
      <c r="C222" s="9" t="s">
        <v>15</v>
      </c>
      <c r="D222" s="14">
        <f>D228</f>
        <v>0</v>
      </c>
      <c r="E222" s="14">
        <f t="shared" ref="E222:J222" si="112">E228</f>
        <v>0</v>
      </c>
      <c r="F222" s="14">
        <f t="shared" si="112"/>
        <v>0</v>
      </c>
      <c r="G222" s="14">
        <f t="shared" si="112"/>
        <v>0</v>
      </c>
      <c r="H222" s="14">
        <f t="shared" si="112"/>
        <v>0</v>
      </c>
      <c r="I222" s="14">
        <f t="shared" si="112"/>
        <v>0</v>
      </c>
      <c r="J222" s="14">
        <f t="shared" si="112"/>
        <v>0</v>
      </c>
      <c r="K222" s="13">
        <f t="shared" si="107"/>
        <v>0</v>
      </c>
    </row>
    <row r="223" spans="1:11" x14ac:dyDescent="0.25">
      <c r="A223" s="61" t="s">
        <v>36</v>
      </c>
      <c r="B223" s="55" t="s">
        <v>11</v>
      </c>
      <c r="C223" s="9" t="s">
        <v>4</v>
      </c>
      <c r="D223" s="14">
        <f>D224+D225+D226+D228</f>
        <v>31.2</v>
      </c>
      <c r="E223" s="14">
        <f t="shared" ref="E223:J223" si="113">E224+E225+E226+E228</f>
        <v>31.2</v>
      </c>
      <c r="F223" s="14">
        <f t="shared" si="113"/>
        <v>31.2</v>
      </c>
      <c r="G223" s="14">
        <f t="shared" si="113"/>
        <v>31.2</v>
      </c>
      <c r="H223" s="14">
        <f t="shared" si="113"/>
        <v>31.2</v>
      </c>
      <c r="I223" s="14">
        <f t="shared" si="113"/>
        <v>31.2</v>
      </c>
      <c r="J223" s="14">
        <f t="shared" si="113"/>
        <v>31.2</v>
      </c>
      <c r="K223" s="13">
        <f t="shared" si="107"/>
        <v>218.39999999999998</v>
      </c>
    </row>
    <row r="224" spans="1:11" x14ac:dyDescent="0.25">
      <c r="A224" s="61"/>
      <c r="B224" s="55"/>
      <c r="C224" s="9" t="s">
        <v>12</v>
      </c>
      <c r="D224" s="14">
        <v>31.2</v>
      </c>
      <c r="E224" s="14">
        <v>31.2</v>
      </c>
      <c r="F224" s="14">
        <v>31.2</v>
      </c>
      <c r="G224" s="14">
        <v>31.2</v>
      </c>
      <c r="H224" s="14">
        <v>31.2</v>
      </c>
      <c r="I224" s="14">
        <v>31.2</v>
      </c>
      <c r="J224" s="14">
        <v>31.2</v>
      </c>
      <c r="K224" s="13">
        <f t="shared" si="107"/>
        <v>218.39999999999998</v>
      </c>
    </row>
    <row r="225" spans="1:11" x14ac:dyDescent="0.25">
      <c r="A225" s="61"/>
      <c r="B225" s="55"/>
      <c r="C225" s="9" t="s">
        <v>13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3">
        <f t="shared" si="107"/>
        <v>0</v>
      </c>
    </row>
    <row r="226" spans="1:11" x14ac:dyDescent="0.25">
      <c r="A226" s="61"/>
      <c r="B226" s="55"/>
      <c r="C226" s="9" t="s">
        <v>14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3">
        <f t="shared" si="107"/>
        <v>0</v>
      </c>
    </row>
    <row r="227" spans="1:11" x14ac:dyDescent="0.25">
      <c r="A227" s="61"/>
      <c r="B227" s="55"/>
      <c r="C227" s="10" t="s">
        <v>39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3">
        <f t="shared" si="107"/>
        <v>0</v>
      </c>
    </row>
    <row r="228" spans="1:11" x14ac:dyDescent="0.25">
      <c r="A228" s="61"/>
      <c r="B228" s="55"/>
      <c r="C228" s="9" t="s">
        <v>15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3">
        <f t="shared" si="107"/>
        <v>0</v>
      </c>
    </row>
  </sheetData>
  <mergeCells count="59">
    <mergeCell ref="B145:B150"/>
    <mergeCell ref="A223:A228"/>
    <mergeCell ref="B223:B228"/>
    <mergeCell ref="A169:A180"/>
    <mergeCell ref="B169:B174"/>
    <mergeCell ref="B175:B180"/>
    <mergeCell ref="A181:A198"/>
    <mergeCell ref="B181:B186"/>
    <mergeCell ref="B193:B198"/>
    <mergeCell ref="B205:B210"/>
    <mergeCell ref="A211:A222"/>
    <mergeCell ref="B211:B216"/>
    <mergeCell ref="B217:B222"/>
    <mergeCell ref="B187:B192"/>
    <mergeCell ref="B199:B204"/>
    <mergeCell ref="A199:A210"/>
    <mergeCell ref="B103:B108"/>
    <mergeCell ref="A85:A90"/>
    <mergeCell ref="B85:B90"/>
    <mergeCell ref="A151:A168"/>
    <mergeCell ref="B151:B156"/>
    <mergeCell ref="B157:B162"/>
    <mergeCell ref="B163:B168"/>
    <mergeCell ref="B115:B120"/>
    <mergeCell ref="A121:A126"/>
    <mergeCell ref="B121:B126"/>
    <mergeCell ref="A127:A132"/>
    <mergeCell ref="B127:B132"/>
    <mergeCell ref="A133:A144"/>
    <mergeCell ref="B133:B138"/>
    <mergeCell ref="B139:B144"/>
    <mergeCell ref="A145:A150"/>
    <mergeCell ref="H10:K10"/>
    <mergeCell ref="B12:J13"/>
    <mergeCell ref="A16:A17"/>
    <mergeCell ref="B16:B17"/>
    <mergeCell ref="C16:C17"/>
    <mergeCell ref="D16:K16"/>
    <mergeCell ref="A19:A42"/>
    <mergeCell ref="B19:B24"/>
    <mergeCell ref="B25:B30"/>
    <mergeCell ref="B31:B36"/>
    <mergeCell ref="B37:B42"/>
    <mergeCell ref="A43:A54"/>
    <mergeCell ref="B43:B48"/>
    <mergeCell ref="B49:B54"/>
    <mergeCell ref="A55:A72"/>
    <mergeCell ref="B109:B114"/>
    <mergeCell ref="A109:A120"/>
    <mergeCell ref="B55:B60"/>
    <mergeCell ref="B61:B66"/>
    <mergeCell ref="B67:B72"/>
    <mergeCell ref="A73:A78"/>
    <mergeCell ref="B73:B78"/>
    <mergeCell ref="A79:A84"/>
    <mergeCell ref="B79:B84"/>
    <mergeCell ref="A91:A108"/>
    <mergeCell ref="B91:B96"/>
    <mergeCell ref="B97:B102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приложение 9</vt:lpstr>
      <vt:lpstr>приложение 10</vt:lpstr>
      <vt:lpstr>Лист2</vt:lpstr>
      <vt:lpstr>Лист3</vt:lpstr>
      <vt:lpstr>'приложение 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Распопина</dc:creator>
  <cp:lastModifiedBy>Коробейников</cp:lastModifiedBy>
  <cp:lastPrinted>2024-04-23T08:44:27Z</cp:lastPrinted>
  <dcterms:created xsi:type="dcterms:W3CDTF">2023-03-15T02:15:16Z</dcterms:created>
  <dcterms:modified xsi:type="dcterms:W3CDTF">2024-04-24T01:52:50Z</dcterms:modified>
</cp:coreProperties>
</file>