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21F5E89F-BA3C-424A-A855-6D62EF4AA5BA}" xr6:coauthVersionLast="47" xr6:coauthVersionMax="47" xr10:uidLastSave="{00000000-0000-0000-0000-000000000000}"/>
  <bookViews>
    <workbookView xWindow="12645" yWindow="825" windowWidth="13665" windowHeight="13725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<sst xmlns="http://schemas.openxmlformats.org/spreadsheetml/2006/main" count="79" uniqueCount="79">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</sst>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4" zoomScaleNormal="100" zoomScaleSheetLayoutView="100" workbookViewId="0">
      <selection activeCell="B37" sqref="B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158124061.69999999</v>
      </c>
      <c r="D5" s="5">
        <f>+D7+D8+D6</f>
        <v>58900851.490000002</v>
      </c>
      <c r="E5" s="8">
        <f>D5/C5</f>
        <v>0.37249771386311414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158124061.69999999</v>
      </c>
      <c r="D8" s="18">
        <v>58900851.490000002</v>
      </c>
      <c r="E8" s="10">
        <f t="shared" ref="E8:E31" si="0">D8/C8</f>
        <v>0.37249771386311414</v>
      </c>
    </row>
    <row r="9" spans="1:5" ht="25.5" x14ac:dyDescent="0.2">
      <c r="A9" s="7" t="s">
        <v>4</v>
      </c>
      <c r="B9" s="15" t="s">
        <v>42</v>
      </c>
      <c r="C9" s="5">
        <f>+C10+C11</f>
        <v>351488410.58999997</v>
      </c>
      <c r="D9" s="5">
        <f>+D10+D11</f>
        <v>134976716.24000001</v>
      </c>
      <c r="E9" s="8">
        <f>D9/C9</f>
        <v>0.38401469912885988</v>
      </c>
    </row>
    <row r="10" spans="1:5" ht="38.25" outlineLevel="1" x14ac:dyDescent="0.2">
      <c r="A10" s="9" t="s">
        <v>5</v>
      </c>
      <c r="B10" s="16" t="s">
        <v>43</v>
      </c>
      <c r="C10" s="18">
        <v>349898464</v>
      </c>
      <c r="D10" s="18">
        <v>134561521.65000001</v>
      </c>
      <c r="E10" s="10">
        <f t="shared" si="0"/>
        <v>0.38457305617094678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415194.59</v>
      </c>
      <c r="E11" s="10">
        <f t="shared" si="0"/>
        <v>0.26113744487479923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109638367.73</v>
      </c>
      <c r="D14" s="5">
        <f>+D15+D16+D18+D19+D17</f>
        <v>18770404.02</v>
      </c>
      <c r="E14" s="8">
        <f>D14/C14</f>
        <v>0.17120287731959652</v>
      </c>
    </row>
    <row r="15" spans="1:5" ht="51" outlineLevel="1" x14ac:dyDescent="0.2">
      <c r="A15" s="9" t="s">
        <v>10</v>
      </c>
      <c r="B15" s="16" t="s">
        <v>46</v>
      </c>
      <c r="C15" s="18">
        <v>91948500.920000002</v>
      </c>
      <c r="D15" s="18">
        <v>16259544.4</v>
      </c>
      <c r="E15" s="10">
        <f t="shared" si="0"/>
        <v>0.17683316462273435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2510859.62</v>
      </c>
      <c r="E16" s="10">
        <f t="shared" si="0"/>
        <v>0.25124537694042332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7490211.7999999998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198755999.97</v>
      </c>
      <c r="D20" s="5">
        <f>+D21+D22+D23+D24+D25+D26</f>
        <v>79234408.549999997</v>
      </c>
      <c r="E20" s="8">
        <f t="shared" si="0"/>
        <v>0.39865165611080694</v>
      </c>
    </row>
    <row r="21" spans="1:5" ht="38.25" outlineLevel="1" x14ac:dyDescent="0.2">
      <c r="A21" s="9" t="s">
        <v>13</v>
      </c>
      <c r="B21" s="16" t="s">
        <v>52</v>
      </c>
      <c r="C21" s="18">
        <v>30823632.210000001</v>
      </c>
      <c r="D21" s="18">
        <v>11717457.689999999</v>
      </c>
      <c r="E21" s="10">
        <f t="shared" si="0"/>
        <v>0.38014526030447982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10558249.49</v>
      </c>
      <c r="E22" s="10">
        <f t="shared" si="0"/>
        <v>0.34578134998362825</v>
      </c>
    </row>
    <row r="23" spans="1:5" ht="38.25" outlineLevel="1" x14ac:dyDescent="0.2">
      <c r="A23" s="9" t="s">
        <v>15</v>
      </c>
      <c r="B23" s="16" t="s">
        <v>54</v>
      </c>
      <c r="C23" s="18">
        <v>11109711.800000001</v>
      </c>
      <c r="D23" s="18">
        <v>4613321.5199999996</v>
      </c>
      <c r="E23" s="10">
        <f t="shared" si="0"/>
        <v>0.41525123270974496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4464764.5</v>
      </c>
      <c r="E24" s="10">
        <f t="shared" si="0"/>
        <v>0.35892241668693553</v>
      </c>
    </row>
    <row r="25" spans="1:5" ht="51" outlineLevel="1" x14ac:dyDescent="0.2">
      <c r="A25" s="9" t="s">
        <v>29</v>
      </c>
      <c r="B25" s="16" t="s">
        <v>56</v>
      </c>
      <c r="C25" s="18">
        <v>98999204</v>
      </c>
      <c r="D25" s="18">
        <v>41834426.149999999</v>
      </c>
      <c r="E25" s="10">
        <f t="shared" si="0"/>
        <v>0.42257335877165231</v>
      </c>
    </row>
    <row r="26" spans="1:5" ht="38.25" outlineLevel="1" x14ac:dyDescent="0.2">
      <c r="A26" s="9" t="s">
        <v>32</v>
      </c>
      <c r="B26" s="16" t="s">
        <v>57</v>
      </c>
      <c r="C26" s="18">
        <v>14849626</v>
      </c>
      <c r="D26" s="18">
        <v>6046189.2000000002</v>
      </c>
      <c r="E26" s="10">
        <f t="shared" si="0"/>
        <v>0.40716104230503852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4877210.5</v>
      </c>
      <c r="E27" s="8">
        <f t="shared" si="0"/>
        <v>0.35926206246222309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180000</v>
      </c>
      <c r="E28" s="10">
        <f t="shared" si="0"/>
        <v>0.9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52045.599999999999</v>
      </c>
      <c r="E29" s="10">
        <f t="shared" si="0"/>
        <v>0.38552296296296296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7200</v>
      </c>
      <c r="E30" s="10">
        <f>D30/C30</f>
        <v>0.24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4637964.9000000004</v>
      </c>
      <c r="E31" s="10">
        <f t="shared" si="0"/>
        <v>0.35107812958182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1220704061.28</v>
      </c>
      <c r="D32" s="5">
        <f>+D33+D34+D35</f>
        <v>646930713.04000008</v>
      </c>
      <c r="E32" s="8">
        <f>D32/C32</f>
        <v>0.52996523363872861</v>
      </c>
    </row>
    <row r="33" spans="1:5" ht="51" outlineLevel="1" x14ac:dyDescent="0.2">
      <c r="A33" s="9" t="s">
        <v>22</v>
      </c>
      <c r="B33" s="16" t="s">
        <v>64</v>
      </c>
      <c r="C33" s="18">
        <v>1120404884.47</v>
      </c>
      <c r="D33" s="18">
        <v>628522727.09000003</v>
      </c>
      <c r="E33" s="10">
        <f>D33/C33</f>
        <v>0.56097821046836871</v>
      </c>
    </row>
    <row r="34" spans="1:5" ht="38.25" outlineLevel="1" x14ac:dyDescent="0.2">
      <c r="A34" s="9" t="s">
        <v>23</v>
      </c>
      <c r="B34" s="16" t="s">
        <v>65</v>
      </c>
      <c r="C34" s="18">
        <v>99763476.810000002</v>
      </c>
      <c r="D34" s="18">
        <v>18139258.879999999</v>
      </c>
      <c r="E34" s="10">
        <f>D34/C34</f>
        <v>0.18182264151184607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268727.07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18848574.359999999</v>
      </c>
      <c r="D36" s="5">
        <f>D40+D39+D38+D37</f>
        <v>10724779.34</v>
      </c>
      <c r="E36" s="8">
        <f t="shared" ref="E36:E41" si="1">D36/C36</f>
        <v>0.56899684480964641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17762374.359999999</v>
      </c>
      <c r="D37" s="18">
        <v>10688608.939999999</v>
      </c>
      <c r="E37" s="10">
        <f t="shared" si="1"/>
        <v>0.60175563938513899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100000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955000</v>
      </c>
      <c r="D39" s="18">
        <v>36170.400000000001</v>
      </c>
      <c r="E39" s="10">
        <f t="shared" si="1"/>
        <v>3.7874764397905762E-2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2071160110.27</v>
      </c>
      <c r="D41" s="4">
        <f>+D32+D20+D27+D14+D12+D9+D5+D36</f>
        <v>954415083.18000007</v>
      </c>
      <c r="E41" s="8">
        <f t="shared" si="1"/>
        <v>0.46081183122804587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2026-06-02T03:11:40Z</cp:lastPrinted>
  <dcterms:created xsi:type="dcterms:W3CDTF">2017-06-23T04:54:16Z</dcterms:created>
  <dcterms:modified xsi:type="dcterms:W3CDTF">2026-06-02T03:11:42Z</dcterms:modified>
</cp:coreProperties>
</file>