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F45AEA20-ED90-409C-89AD-8EC126419F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E16" i="1" l="1"/>
  <c r="E15" i="1"/>
  <c r="E21" i="1"/>
  <c r="C17" i="1"/>
  <c r="C8" i="1"/>
  <c r="C4" i="1"/>
  <c r="E14" i="1"/>
  <c r="D17" i="1"/>
  <c r="E17" i="1" l="1"/>
  <c r="C22" i="1"/>
  <c r="D4" i="1"/>
  <c r="E4" i="1" s="1"/>
  <c r="D8" i="1"/>
  <c r="E8" i="1" s="1"/>
  <c r="E11" i="1"/>
  <c r="D22" i="1" l="1"/>
  <c r="E6" i="1"/>
  <c r="E7" i="1"/>
  <c r="E5" i="1"/>
  <c r="E22" i="1" l="1"/>
  <c r="E19" i="1"/>
  <c r="E13" i="1"/>
  <c r="E9" i="1"/>
  <c r="E10" i="1"/>
  <c r="E12" i="1" l="1"/>
  <c r="E18" i="1"/>
  <c r="E20" i="1"/>
</calcChain>
</file>

<file path=xl/sharedStrings.xml><?xml version="1.0" encoding="utf-8"?>
<sst xmlns="http://schemas.openxmlformats.org/spreadsheetml/2006/main" count="43" uniqueCount="37">
  <si>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</si>
  <si>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</si>
  <si>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</si>
  <si>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</si>
  <si>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</si>
  <si>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</si>
  <si>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</si>
  <si>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</si>
  <si>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</si>
  <si>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</si>
  <si>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</si>
  <si>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</si>
  <si>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</si>
  <si>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</si>
  <si>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</si>
  <si>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</si>
  <si>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</si>
  <si>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</si>
  <si>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</si>
  <si>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</si>
  <si>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</si>
  <si>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</si>
  <si>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</si>
  <si>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</si>
  <si>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3.3</t>
  </si>
  <si>
    <t>4.5</t>
  </si>
  <si>
    <t>План на 2026 год</t>
  </si>
  <si>
    <t>Муниципальная программа "Экономическое развитие Тулунского муниципального района" на 2021-2028 годы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</si>
  <si>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</si>
  <si>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Муниципальная программа "Развитие инфраструктуры на территории Тулунского муниципального района" на 2021-2028 гг.</t>
  </si>
  <si>
    <t>Муниципальная программа "Управление финансами Тулунского муниципального района" на 2020-2028 годы</t>
  </si>
  <si>
    <t>3.5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</si>
  <si>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террирории Тулунского муниципального района" на 2026-2030 годы</t>
  </si>
  <si>
    <t>Муниципальная программа "Развитие образования на территории Тулунского муниципального района на 2020-2028гг."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</si>
  <si>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</si>
  <si>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Муниципальная программа "Развитие культуры в Тулунском районе" на 2026 - 2030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</si>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</sst>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0" zoomScaleNormal="100" zoomScaleSheetLayoutView="100" workbookViewId="0">
      <selection activeCell="D22" sqref="D22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36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26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252604649.71999997</v>
      </c>
      <c r="D4" s="18">
        <f>+SUM(D5:D7)</f>
        <v>128604159.19</v>
      </c>
      <c r="E4" s="10">
        <f>D4/C4</f>
        <v>0.50911239889111892</v>
      </c>
    </row>
    <row r="5" spans="1:5" ht="31.5" outlineLevel="1" x14ac:dyDescent="0.25">
      <c r="A5" s="11" t="s">
        <v>20</v>
      </c>
      <c r="B5" s="4" t="s">
        <v>27</v>
      </c>
      <c r="C5" s="21">
        <v>156585742.75999999</v>
      </c>
      <c r="D5" s="21">
        <v>86110375.299999997</v>
      </c>
      <c r="E5" s="12">
        <f>+D5/C5</f>
        <v>0.5499247491004462</v>
      </c>
    </row>
    <row r="6" spans="1:5" ht="47.25" outlineLevel="1" x14ac:dyDescent="0.25">
      <c r="A6" s="11" t="s">
        <v>19</v>
      </c>
      <c r="B6" s="4" t="s">
        <v>28</v>
      </c>
      <c r="C6" s="21">
        <v>18941053.879999999</v>
      </c>
      <c r="D6" s="21">
        <v>12853707.41</v>
      </c>
      <c r="E6" s="12">
        <f t="shared" ref="E6:E7" si="0">+D6/C6</f>
        <v>0.67861627401695568</v>
      </c>
    </row>
    <row r="7" spans="1:5" ht="31.5" outlineLevel="1" x14ac:dyDescent="0.25">
      <c r="A7" s="11" t="s">
        <v>7</v>
      </c>
      <c r="B7" s="4" t="s">
        <v>29</v>
      </c>
      <c r="C7" s="21">
        <v>77077853.079999998</v>
      </c>
      <c r="D7" s="21">
        <v>29640076.48</v>
      </c>
      <c r="E7" s="12">
        <f t="shared" si="0"/>
        <v>0.38454725054726446</v>
      </c>
    </row>
    <row r="8" spans="1:5" ht="31.5" x14ac:dyDescent="0.25">
      <c r="A8" s="8" t="s">
        <v>8</v>
      </c>
      <c r="B8" s="9" t="s">
        <v>0</v>
      </c>
      <c r="C8" s="19">
        <f>+C9+C10</f>
        <v>355755010.58999997</v>
      </c>
      <c r="D8" s="19">
        <f>+D9+D10</f>
        <v>196655473.43000001</v>
      </c>
      <c r="E8" s="10">
        <f>D8/C8</f>
        <v>0.55278342560476601</v>
      </c>
    </row>
    <row r="9" spans="1:5" ht="31.5" outlineLevel="1" x14ac:dyDescent="0.25">
      <c r="A9" s="11" t="s">
        <v>9</v>
      </c>
      <c r="B9" s="4" t="s">
        <v>27</v>
      </c>
      <c r="C9" s="21">
        <v>1766600</v>
      </c>
      <c r="D9" s="21">
        <v>1124200</v>
      </c>
      <c r="E9" s="12">
        <f t="shared" ref="E9:E20" si="1">D9/C9</f>
        <v>0.63636363636363635</v>
      </c>
    </row>
    <row r="10" spans="1:5" ht="31.5" outlineLevel="1" x14ac:dyDescent="0.25">
      <c r="A10" s="11" t="s">
        <v>10</v>
      </c>
      <c r="B10" s="4" t="s">
        <v>30</v>
      </c>
      <c r="C10" s="21">
        <v>353988410.58999997</v>
      </c>
      <c r="D10" s="21">
        <v>195531273.43000001</v>
      </c>
      <c r="E10" s="12">
        <f t="shared" si="1"/>
        <v>0.55236631364316102</v>
      </c>
    </row>
    <row r="11" spans="1:5" ht="31.5" x14ac:dyDescent="0.25">
      <c r="A11" s="8" t="s">
        <v>11</v>
      </c>
      <c r="B11" s="9" t="s">
        <v>18</v>
      </c>
      <c r="C11" s="19">
        <f>+SUM(C12:C16)</f>
        <v>1392337541.1500001</v>
      </c>
      <c r="D11" s="19">
        <f>+SUM(D12:D16)</f>
        <v>982619697.6400001</v>
      </c>
      <c r="E11" s="10">
        <f t="shared" ref="E11:E17" si="2">D11/C11</f>
        <v>0.70573382430556753</v>
      </c>
    </row>
    <row r="12" spans="1:5" ht="31.5" outlineLevel="1" x14ac:dyDescent="0.25">
      <c r="A12" s="11" t="s">
        <v>12</v>
      </c>
      <c r="B12" s="4" t="s">
        <v>27</v>
      </c>
      <c r="C12" s="21">
        <v>2649900</v>
      </c>
      <c r="D12" s="21">
        <v>1686300</v>
      </c>
      <c r="E12" s="12">
        <f t="shared" si="2"/>
        <v>0.63636363636363635</v>
      </c>
    </row>
    <row r="13" spans="1:5" ht="63" outlineLevel="1" x14ac:dyDescent="0.25">
      <c r="A13" s="11" t="s">
        <v>23</v>
      </c>
      <c r="B13" s="4" t="s">
        <v>32</v>
      </c>
      <c r="C13" s="21">
        <v>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24</v>
      </c>
      <c r="B14" s="4" t="s">
        <v>29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33</v>
      </c>
      <c r="C15" s="21">
        <v>1389550579.95</v>
      </c>
      <c r="D15" s="21">
        <v>980920336.44000006</v>
      </c>
      <c r="E15" s="12">
        <f>D15/C15</f>
        <v>0.70592632653594833</v>
      </c>
    </row>
    <row r="16" spans="1:5" ht="47.25" outlineLevel="1" x14ac:dyDescent="0.25">
      <c r="A16" s="22" t="s">
        <v>31</v>
      </c>
      <c r="B16" s="4" t="s">
        <v>28</v>
      </c>
      <c r="C16" s="21">
        <v>113061.2</v>
      </c>
      <c r="D16" s="21">
        <v>13061.2</v>
      </c>
      <c r="E16" s="12">
        <f>D16/C16</f>
        <v>0.1155232741205648</v>
      </c>
    </row>
    <row r="17" spans="1:5" ht="31.5" x14ac:dyDescent="0.25">
      <c r="A17" s="8" t="s">
        <v>14</v>
      </c>
      <c r="B17" s="9" t="s">
        <v>17</v>
      </c>
      <c r="C17" s="19">
        <f>+SUM(C18:C21)</f>
        <v>212937252.63999999</v>
      </c>
      <c r="D17" s="19">
        <f>+SUM(D18:D21)</f>
        <v>126395899.15000001</v>
      </c>
      <c r="E17" s="10">
        <f t="shared" si="2"/>
        <v>0.59358283993496352</v>
      </c>
    </row>
    <row r="18" spans="1:5" ht="31.5" outlineLevel="1" x14ac:dyDescent="0.25">
      <c r="A18" s="11" t="s">
        <v>15</v>
      </c>
      <c r="B18" s="4" t="s">
        <v>27</v>
      </c>
      <c r="C18" s="21">
        <v>312133.87</v>
      </c>
      <c r="D18" s="21">
        <v>231833.87</v>
      </c>
      <c r="E18" s="12">
        <f t="shared" si="1"/>
        <v>0.74273858841400331</v>
      </c>
    </row>
    <row r="19" spans="1:5" ht="63.75" customHeight="1" outlineLevel="1" x14ac:dyDescent="0.25">
      <c r="A19" s="11" t="s">
        <v>21</v>
      </c>
      <c r="B19" s="4" t="s">
        <v>32</v>
      </c>
      <c r="C19" s="21">
        <v>5000</v>
      </c>
      <c r="D19" s="21">
        <v>0</v>
      </c>
      <c r="E19" s="12">
        <f t="shared" si="1"/>
        <v>0</v>
      </c>
    </row>
    <row r="20" spans="1:5" ht="31.5" outlineLevel="1" x14ac:dyDescent="0.25">
      <c r="A20" s="11" t="s">
        <v>22</v>
      </c>
      <c r="B20" s="4" t="s">
        <v>35</v>
      </c>
      <c r="C20" s="21">
        <v>199044484.13</v>
      </c>
      <c r="D20" s="21">
        <v>118389328.88</v>
      </c>
      <c r="E20" s="12">
        <f t="shared" si="1"/>
        <v>0.59478829266465638</v>
      </c>
    </row>
    <row r="21" spans="1:5" ht="63" x14ac:dyDescent="0.25">
      <c r="A21" s="23" t="s">
        <v>25</v>
      </c>
      <c r="B21" s="4" t="s">
        <v>34</v>
      </c>
      <c r="C21" s="21">
        <v>13575634.640000001</v>
      </c>
      <c r="D21" s="21">
        <v>7774736.4000000004</v>
      </c>
      <c r="E21" s="12">
        <f>D21/C21</f>
        <v>0.57269782269272973</v>
      </c>
    </row>
    <row r="22" spans="1:5" x14ac:dyDescent="0.25">
      <c r="A22" s="13"/>
      <c r="B22" s="14" t="s">
        <v>16</v>
      </c>
      <c r="C22" s="20">
        <f>C4+C8+C11+C17</f>
        <v>2213634454.0999999</v>
      </c>
      <c r="D22" s="20">
        <f>D4+D8+D11+D17</f>
        <v>1434275229.4100003</v>
      </c>
      <c r="E22" s="15">
        <f>D22/C22</f>
        <v>0.64792776727589174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2026-08-03T06:13:41Z</cp:lastPrinted>
  <dcterms:created xsi:type="dcterms:W3CDTF">2017-06-23T05:02:34Z</dcterms:created>
  <dcterms:modified xsi:type="dcterms:W3CDTF">2026-08-03T07:28:13Z</dcterms:modified>
</cp:coreProperties>
</file>