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B03390D3-D8F9-4F92-962A-91A68EF749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E16" i="1" l="1"/>
  <c r="E15" i="1"/>
  <c r="E22" i="1"/>
  <c r="C17" i="1"/>
  <c r="C8" i="1"/>
  <c r="C4" i="1"/>
  <c r="E14" i="1"/>
  <c r="D17" i="1"/>
  <c r="E17" i="1" l="1"/>
  <c r="C23" i="1"/>
  <c r="D4" i="1"/>
  <c r="E4" i="1" s="1"/>
  <c r="D8" i="1"/>
  <c r="E8" i="1" s="1"/>
  <c r="D11" i="1"/>
  <c r="E11" i="1" s="1"/>
  <c r="D23" i="1" l="1"/>
  <c r="E6" i="1"/>
  <c r="E7" i="1"/>
  <c r="E5" i="1"/>
  <c r="E23" i="1" l="1"/>
  <c r="E19" i="1"/>
  <c r="E13" i="1"/>
  <c r="E9" i="1"/>
  <c r="E10" i="1"/>
  <c r="E12" i="1" l="1"/>
  <c r="E18" i="1"/>
  <c r="E21" i="1"/>
</calcChain>
</file>

<file path=xl/sharedStrings.xml><?xml version="1.0" encoding="utf-8"?>
<sst xmlns="http://schemas.openxmlformats.org/spreadsheetml/2006/main" count="45" uniqueCount="38">
  <si>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</si>
  <si>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</si>
  <si>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</si>
  <si>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</si>
  <si>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</si>
  <si>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</si>
  <si>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</si>
  <si>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</si>
  <si>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</si>
  <si>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</si>
  <si>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</si>
  <si>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</si>
  <si>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</si>
  <si>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</si>
  <si>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</si>
  <si>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</si>
  <si>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</si>
  <si>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</si>
  <si>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</si>
  <si>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</si>
  <si>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</si>
  <si>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</si>
  <si>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</si>
  <si>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</si>
  <si>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</si>
  <si>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</si>
  <si>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</si>
  <si>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01.02.2026г.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</si>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</sst>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3"/>
  <sheetViews>
    <sheetView showGridLines="0" tabSelected="1" view="pageBreakPreview" zoomScaleNormal="100" zoomScaleSheetLayoutView="100" workbookViewId="0">
      <selection activeCell="C16" sqref="C16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27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28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238486761.03999996</v>
      </c>
      <c r="D4" s="18">
        <f>+SUM(D5:D7)</f>
        <v>11800990.74</v>
      </c>
      <c r="E4" s="10">
        <f>D4/C4</f>
        <v>4.9482791784910399E-2</v>
      </c>
    </row>
    <row r="5" spans="1:5" ht="31.5" outlineLevel="1" x14ac:dyDescent="0.25">
      <c r="A5" s="11" t="s">
        <v>20</v>
      </c>
      <c r="B5" s="4" t="s">
        <v>29</v>
      </c>
      <c r="C5" s="21">
        <v>134305296.22999999</v>
      </c>
      <c r="D5" s="21">
        <v>7333386.2400000002</v>
      </c>
      <c r="E5" s="12">
        <f>+D5/C5</f>
        <v>5.4602360784354015E-2</v>
      </c>
    </row>
    <row r="6" spans="1:5" ht="47.25" outlineLevel="1" x14ac:dyDescent="0.25">
      <c r="A6" s="11" t="s">
        <v>19</v>
      </c>
      <c r="B6" s="4" t="s">
        <v>30</v>
      </c>
      <c r="C6" s="21">
        <v>12553814.359999999</v>
      </c>
      <c r="D6" s="21">
        <v>1609919.4</v>
      </c>
      <c r="E6" s="12">
        <f t="shared" ref="E6:E7" si="0">+D6/C6</f>
        <v>0.12824145346052418</v>
      </c>
    </row>
    <row r="7" spans="1:5" ht="31.5" outlineLevel="1" x14ac:dyDescent="0.25">
      <c r="A7" s="11" t="s">
        <v>7</v>
      </c>
      <c r="B7" s="4" t="s">
        <v>31</v>
      </c>
      <c r="C7" s="21">
        <v>91627650.450000003</v>
      </c>
      <c r="D7" s="21">
        <v>2857685.1</v>
      </c>
      <c r="E7" s="12">
        <f t="shared" si="0"/>
        <v>3.1188021148260275E-2</v>
      </c>
    </row>
    <row r="8" spans="1:5" ht="31.5" x14ac:dyDescent="0.25">
      <c r="A8" s="8" t="s">
        <v>8</v>
      </c>
      <c r="B8" s="9" t="s">
        <v>0</v>
      </c>
      <c r="C8" s="19">
        <f>+C9+C10</f>
        <v>350556910.58999997</v>
      </c>
      <c r="D8" s="19">
        <f>+D9+D10</f>
        <v>26157734.370000001</v>
      </c>
      <c r="E8" s="10">
        <f>D8/C8</f>
        <v>7.4617654308898343E-2</v>
      </c>
    </row>
    <row r="9" spans="1:5" ht="31.5" outlineLevel="1" x14ac:dyDescent="0.25">
      <c r="A9" s="11" t="s">
        <v>9</v>
      </c>
      <c r="B9" s="4" t="s">
        <v>29</v>
      </c>
      <c r="C9" s="21">
        <v>1690000</v>
      </c>
      <c r="D9" s="21">
        <v>0</v>
      </c>
      <c r="E9" s="12">
        <f t="shared" ref="E9:E21" si="1">D9/C9</f>
        <v>0</v>
      </c>
    </row>
    <row r="10" spans="1:5" ht="31.5" outlineLevel="1" x14ac:dyDescent="0.25">
      <c r="A10" s="11" t="s">
        <v>10</v>
      </c>
      <c r="B10" s="4" t="s">
        <v>32</v>
      </c>
      <c r="C10" s="21">
        <v>348866910.58999997</v>
      </c>
      <c r="D10" s="21">
        <v>26157734.370000001</v>
      </c>
      <c r="E10" s="12">
        <f t="shared" si="1"/>
        <v>7.497912119484855E-2</v>
      </c>
    </row>
    <row r="11" spans="1:5" ht="31.5" x14ac:dyDescent="0.25">
      <c r="A11" s="8" t="s">
        <v>11</v>
      </c>
      <c r="B11" s="9" t="s">
        <v>18</v>
      </c>
      <c r="C11" s="19">
        <f>+SUM(C12:C16)</f>
        <v>1132594183.1800001</v>
      </c>
      <c r="D11" s="19">
        <f>+SUM(D12:D15)</f>
        <v>60945251.329999998</v>
      </c>
      <c r="E11" s="10">
        <f t="shared" ref="E11:E17" si="2">D11/C11</f>
        <v>5.3810316382592739E-2</v>
      </c>
    </row>
    <row r="12" spans="1:5" ht="31.5" outlineLevel="1" x14ac:dyDescent="0.25">
      <c r="A12" s="11" t="s">
        <v>12</v>
      </c>
      <c r="B12" s="4" t="s">
        <v>29</v>
      </c>
      <c r="C12" s="21">
        <v>2493000</v>
      </c>
      <c r="D12" s="21">
        <v>0</v>
      </c>
      <c r="E12" s="12">
        <f t="shared" si="2"/>
        <v>0</v>
      </c>
    </row>
    <row r="13" spans="1:5" ht="63" outlineLevel="1" x14ac:dyDescent="0.25">
      <c r="A13" s="11" t="s">
        <v>23</v>
      </c>
      <c r="B13" s="4" t="s">
        <v>34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31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35</v>
      </c>
      <c r="C15" s="21">
        <v>1129977183.1800001</v>
      </c>
      <c r="D15" s="21">
        <v>60945251.329999998</v>
      </c>
      <c r="E15" s="12">
        <f>D15/C15</f>
        <v>5.3934939782135143E-2</v>
      </c>
    </row>
    <row r="16" spans="1:5" ht="47.25" outlineLevel="1" x14ac:dyDescent="0.25">
      <c r="A16" s="22" t="s">
        <v>33</v>
      </c>
      <c r="B16" s="4" t="s">
        <v>30</v>
      </c>
      <c r="C16" s="21">
        <v>100000</v>
      </c>
      <c r="D16" s="21">
        <v>0</v>
      </c>
      <c r="E16" s="12">
        <f>D16/C16</f>
        <v>0</v>
      </c>
    </row>
    <row r="17" spans="1:5" ht="31.5" x14ac:dyDescent="0.25">
      <c r="A17" s="8" t="s">
        <v>14</v>
      </c>
      <c r="B17" s="9" t="s">
        <v>17</v>
      </c>
      <c r="C17" s="19">
        <f>+SUM(C18:C22)</f>
        <v>186938108.19999999</v>
      </c>
      <c r="D17" s="19">
        <f>+SUM(D18:D22)</f>
        <v>12625542.700000001</v>
      </c>
      <c r="E17" s="10">
        <f t="shared" si="2"/>
        <v>6.7538624529634578E-2</v>
      </c>
    </row>
    <row r="18" spans="1:5" ht="31.5" outlineLevel="1" x14ac:dyDescent="0.25">
      <c r="A18" s="11" t="s">
        <v>15</v>
      </c>
      <c r="B18" s="4" t="s">
        <v>29</v>
      </c>
      <c r="C18" s="21">
        <v>597000</v>
      </c>
      <c r="D18" s="21">
        <v>0</v>
      </c>
      <c r="E18" s="12">
        <f t="shared" si="1"/>
        <v>0</v>
      </c>
    </row>
    <row r="19" spans="1:5" ht="63.75" customHeight="1" outlineLevel="1" x14ac:dyDescent="0.25">
      <c r="A19" s="11" t="s">
        <v>21</v>
      </c>
      <c r="B19" s="4" t="s">
        <v>34</v>
      </c>
      <c r="C19" s="21">
        <v>5000</v>
      </c>
      <c r="D19" s="21">
        <v>0</v>
      </c>
      <c r="E19" s="12">
        <f t="shared" si="1"/>
        <v>0</v>
      </c>
    </row>
    <row r="20" spans="1:5" ht="45.75" customHeight="1" outlineLevel="1" x14ac:dyDescent="0.25">
      <c r="A20" s="11" t="s">
        <v>26</v>
      </c>
      <c r="B20" s="4" t="s">
        <v>31</v>
      </c>
      <c r="C20" s="21">
        <v>0</v>
      </c>
      <c r="D20" s="21">
        <v>0</v>
      </c>
      <c r="E20" s="12">
        <v>0</v>
      </c>
    </row>
    <row r="21" spans="1:5" ht="31.5" outlineLevel="1" x14ac:dyDescent="0.25">
      <c r="A21" s="11" t="s">
        <v>22</v>
      </c>
      <c r="B21" s="4" t="s">
        <v>37</v>
      </c>
      <c r="C21" s="21">
        <v>174409513.56</v>
      </c>
      <c r="D21" s="21">
        <v>11876524.800000001</v>
      </c>
      <c r="E21" s="12">
        <f t="shared" si="1"/>
        <v>6.8095624817589226E-2</v>
      </c>
    </row>
    <row r="22" spans="1:5" ht="63" x14ac:dyDescent="0.25">
      <c r="A22" s="23" t="s">
        <v>25</v>
      </c>
      <c r="B22" s="4" t="s">
        <v>36</v>
      </c>
      <c r="C22" s="21">
        <v>11926594.640000001</v>
      </c>
      <c r="D22" s="21">
        <v>749017.9</v>
      </c>
      <c r="E22" s="12">
        <f>D22/C22</f>
        <v>6.2802327286944667E-2</v>
      </c>
    </row>
    <row r="23" spans="1:5" x14ac:dyDescent="0.25">
      <c r="A23" s="13"/>
      <c r="B23" s="14" t="s">
        <v>16</v>
      </c>
      <c r="C23" s="20">
        <f>C4+C8+C11+C17</f>
        <v>1908575963.01</v>
      </c>
      <c r="D23" s="20">
        <f>D4+D8+D11+D17</f>
        <v>111529519.14</v>
      </c>
      <c r="E23" s="15">
        <f>D23/C23</f>
        <v>5.8435986464016702E-2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2026-02-03T06:09:52Z</cp:lastPrinted>
  <dcterms:created xsi:type="dcterms:W3CDTF">2017-06-23T05:02:34Z</dcterms:created>
  <dcterms:modified xsi:type="dcterms:W3CDTF">2026-02-03T06:10:32Z</dcterms:modified>
</cp:coreProperties>
</file>