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DBE1CB16-E3B2-44E4-943C-88E3B688AF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5" i="1"/>
  <c r="C36" i="1"/>
  <c r="C31" i="1"/>
  <c r="C24" i="1"/>
  <c r="C18" i="1"/>
  <c r="C12" i="1"/>
  <c r="D36" i="1"/>
  <c r="D18" i="1"/>
  <c r="E21" i="1"/>
  <c r="D12" i="1"/>
  <c r="D5" i="1"/>
  <c r="E23" i="1"/>
  <c r="D9" i="1"/>
  <c r="C40" i="1" l="1"/>
  <c r="E18" i="1"/>
  <c r="D31" i="1" l="1"/>
  <c r="D24" i="1"/>
  <c r="E31" i="1" l="1"/>
  <c r="D40" i="1" l="1"/>
  <c r="E9" i="1"/>
  <c r="E5" i="1"/>
  <c r="E39" i="1"/>
  <c r="E37" i="1"/>
  <c r="E34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<sst xmlns="http://schemas.openxmlformats.org/spreadsheetml/2006/main" count="77" uniqueCount="77">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</sst>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zoomScaleNormal="100" zoomScaleSheetLayoutView="100" workbookViewId="0">
      <selection activeCell="C40" sqref="C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76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146584787.22999999</v>
      </c>
      <c r="D5" s="5">
        <f>+D7+D8+D6</f>
        <v>134018067.09</v>
      </c>
      <c r="E5" s="8">
        <f>D5/C5</f>
        <v>0.91426995681153411</v>
      </c>
    </row>
    <row r="6" spans="1:5" ht="38.25" x14ac:dyDescent="0.2">
      <c r="A6" s="9" t="s">
        <v>2</v>
      </c>
      <c r="B6" s="16" t="s">
        <v>40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ref="E7:E38" si="0">D7/C7</f>
        <v>0</v>
      </c>
    </row>
    <row r="8" spans="1:5" ht="38.25" outlineLevel="1" x14ac:dyDescent="0.2">
      <c r="A8" s="9" t="s">
        <v>37</v>
      </c>
      <c r="B8" s="16" t="s">
        <v>42</v>
      </c>
      <c r="C8" s="18">
        <v>146484787.22999999</v>
      </c>
      <c r="D8" s="18">
        <v>134018067.09</v>
      </c>
      <c r="E8" s="10">
        <f t="shared" si="0"/>
        <v>0.9148940966789566</v>
      </c>
    </row>
    <row r="9" spans="1:5" ht="25.5" x14ac:dyDescent="0.2">
      <c r="A9" s="7" t="s">
        <v>4</v>
      </c>
      <c r="B9" s="15" t="s">
        <v>43</v>
      </c>
      <c r="C9" s="5">
        <f>+C10+C11</f>
        <v>355378137.01000005</v>
      </c>
      <c r="D9" s="5">
        <f>+D10+D11</f>
        <v>320860070.06999999</v>
      </c>
      <c r="E9" s="8">
        <f>D9/C9</f>
        <v>0.90286946960097114</v>
      </c>
    </row>
    <row r="10" spans="1:5" ht="38.25" outlineLevel="1" x14ac:dyDescent="0.2">
      <c r="A10" s="9" t="s">
        <v>5</v>
      </c>
      <c r="B10" s="16" t="s">
        <v>44</v>
      </c>
      <c r="C10" s="18">
        <v>353870674.97000003</v>
      </c>
      <c r="D10" s="18">
        <v>319737531.02999997</v>
      </c>
      <c r="E10" s="10">
        <f t="shared" si="0"/>
        <v>0.90354345145187931</v>
      </c>
    </row>
    <row r="11" spans="1:5" ht="38.25" outlineLevel="1" x14ac:dyDescent="0.2">
      <c r="A11" s="9" t="s">
        <v>6</v>
      </c>
      <c r="B11" s="16" t="s">
        <v>45</v>
      </c>
      <c r="C11" s="18">
        <v>1507462.04</v>
      </c>
      <c r="D11" s="18">
        <v>1122539.04</v>
      </c>
      <c r="E11" s="10">
        <f t="shared" si="0"/>
        <v>0.74465493008367889</v>
      </c>
    </row>
    <row r="12" spans="1:5" ht="38.25" x14ac:dyDescent="0.2">
      <c r="A12" s="7" t="s">
        <v>7</v>
      </c>
      <c r="B12" s="15" t="s">
        <v>46</v>
      </c>
      <c r="C12" s="5">
        <f>+C13+C14+C15+C16+C17</f>
        <v>17035499.469999999</v>
      </c>
      <c r="D12" s="5">
        <f>+D13+D14+D15+D16+D17</f>
        <v>14947449.970000001</v>
      </c>
      <c r="E12" s="8">
        <f t="shared" si="0"/>
        <v>0.87742951102331268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130000</v>
      </c>
      <c r="E13" s="10">
        <f t="shared" si="0"/>
        <v>0.56521739130434778</v>
      </c>
    </row>
    <row r="14" spans="1:5" ht="51" outlineLevel="1" x14ac:dyDescent="0.2">
      <c r="A14" s="9" t="s">
        <v>9</v>
      </c>
      <c r="B14" s="16" t="s">
        <v>48</v>
      </c>
      <c r="C14" s="18">
        <v>15655923.369999999</v>
      </c>
      <c r="D14" s="18">
        <v>14101729.15</v>
      </c>
      <c r="E14" s="10">
        <f t="shared" si="0"/>
        <v>0.90072803862989281</v>
      </c>
    </row>
    <row r="15" spans="1:5" ht="38.25" outlineLevel="1" x14ac:dyDescent="0.2">
      <c r="A15" s="9" t="s">
        <v>10</v>
      </c>
      <c r="B15" s="16" t="s">
        <v>49</v>
      </c>
      <c r="C15" s="18">
        <v>71476.100000000006</v>
      </c>
      <c r="D15" s="18">
        <v>71476.100000000006</v>
      </c>
      <c r="E15" s="10">
        <f t="shared" si="0"/>
        <v>1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8">
        <v>644244.72</v>
      </c>
      <c r="E16" s="10">
        <f t="shared" si="0"/>
        <v>0.59757417679250535</v>
      </c>
    </row>
    <row r="17" spans="1:5" ht="38.25" outlineLevel="1" x14ac:dyDescent="0.2">
      <c r="A17" s="9" t="s">
        <v>12</v>
      </c>
      <c r="B17" s="16" t="s">
        <v>51</v>
      </c>
      <c r="C17" s="18">
        <v>0</v>
      </c>
      <c r="D17" s="18">
        <v>0</v>
      </c>
      <c r="E17" s="10"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93915285.010000005</v>
      </c>
      <c r="D18" s="5">
        <f>+D19+D20+D22+D23+D21</f>
        <v>58991196.589999996</v>
      </c>
      <c r="E18" s="8">
        <f>D18/C18</f>
        <v>0.62813200837029537</v>
      </c>
    </row>
    <row r="19" spans="1:5" ht="51" outlineLevel="1" x14ac:dyDescent="0.2">
      <c r="A19" s="9" t="s">
        <v>14</v>
      </c>
      <c r="B19" s="16" t="s">
        <v>53</v>
      </c>
      <c r="C19" s="18">
        <v>60030016.68</v>
      </c>
      <c r="D19" s="18">
        <v>43798953.759999998</v>
      </c>
      <c r="E19" s="10">
        <f t="shared" si="0"/>
        <v>0.72961755105745874</v>
      </c>
    </row>
    <row r="20" spans="1:5" ht="38.25" outlineLevel="1" x14ac:dyDescent="0.2">
      <c r="A20" s="9" t="s">
        <v>15</v>
      </c>
      <c r="B20" s="16" t="s">
        <v>54</v>
      </c>
      <c r="C20" s="18">
        <v>21625990.940000001</v>
      </c>
      <c r="D20" s="18">
        <v>15140242.83</v>
      </c>
      <c r="E20" s="10">
        <f t="shared" si="0"/>
        <v>0.70009475505680574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12000</v>
      </c>
      <c r="E21" s="10">
        <f>D21/C21</f>
        <v>1</v>
      </c>
    </row>
    <row r="22" spans="1:5" ht="38.25" outlineLevel="1" x14ac:dyDescent="0.2">
      <c r="A22" s="9" t="s">
        <v>38</v>
      </c>
      <c r="B22" s="16" t="s">
        <v>55</v>
      </c>
      <c r="C22" s="18">
        <v>4907494.8899999997</v>
      </c>
      <c r="D22" s="18">
        <v>40000</v>
      </c>
      <c r="E22" s="10">
        <f t="shared" si="0"/>
        <v>8.1507980948707631E-3</v>
      </c>
    </row>
    <row r="23" spans="1:5" ht="25.5" outlineLevel="1" x14ac:dyDescent="0.2">
      <c r="A23" s="9" t="s">
        <v>74</v>
      </c>
      <c r="B23" s="16" t="s">
        <v>56</v>
      </c>
      <c r="C23" s="18">
        <v>7339782.5</v>
      </c>
      <c r="D23" s="18">
        <v>0</v>
      </c>
      <c r="E23" s="10">
        <f t="shared" si="0"/>
        <v>0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172121868.43000001</v>
      </c>
      <c r="D24" s="5">
        <f>+D25+D26+D27+D28+D29+D30</f>
        <v>159958087.64999998</v>
      </c>
      <c r="E24" s="8">
        <f t="shared" si="0"/>
        <v>0.92933041634423752</v>
      </c>
    </row>
    <row r="25" spans="1:5" ht="38.25" outlineLevel="1" x14ac:dyDescent="0.2">
      <c r="A25" s="9" t="s">
        <v>17</v>
      </c>
      <c r="B25" s="16" t="s">
        <v>58</v>
      </c>
      <c r="C25" s="18">
        <v>27775670.989999998</v>
      </c>
      <c r="D25" s="18">
        <v>25035497.579999998</v>
      </c>
      <c r="E25" s="10">
        <f t="shared" si="0"/>
        <v>0.90134627491135899</v>
      </c>
    </row>
    <row r="26" spans="1:5" ht="38.25" outlineLevel="1" x14ac:dyDescent="0.2">
      <c r="A26" s="9" t="s">
        <v>18</v>
      </c>
      <c r="B26" s="16" t="s">
        <v>59</v>
      </c>
      <c r="C26" s="18">
        <v>22924949.09</v>
      </c>
      <c r="D26" s="18">
        <v>19928418.23</v>
      </c>
      <c r="E26" s="10">
        <f t="shared" si="0"/>
        <v>0.86928953044841861</v>
      </c>
    </row>
    <row r="27" spans="1:5" ht="38.25" outlineLevel="1" x14ac:dyDescent="0.2">
      <c r="A27" s="9" t="s">
        <v>19</v>
      </c>
      <c r="B27" s="16" t="s">
        <v>60</v>
      </c>
      <c r="C27" s="18">
        <v>10021420.1</v>
      </c>
      <c r="D27" s="18">
        <v>9063451.9100000001</v>
      </c>
      <c r="E27" s="10">
        <f t="shared" si="0"/>
        <v>0.90440794014812331</v>
      </c>
    </row>
    <row r="28" spans="1:5" ht="38.25" outlineLevel="1" x14ac:dyDescent="0.2">
      <c r="A28" s="9" t="s">
        <v>32</v>
      </c>
      <c r="B28" s="16" t="s">
        <v>61</v>
      </c>
      <c r="C28" s="18">
        <v>11538473</v>
      </c>
      <c r="D28" s="18">
        <v>10341923.01</v>
      </c>
      <c r="E28" s="10">
        <f t="shared" si="0"/>
        <v>0.89629910387622347</v>
      </c>
    </row>
    <row r="29" spans="1:5" ht="51" outlineLevel="1" x14ac:dyDescent="0.2">
      <c r="A29" s="9" t="s">
        <v>33</v>
      </c>
      <c r="B29" s="16" t="s">
        <v>62</v>
      </c>
      <c r="C29" s="18">
        <v>86296960.25</v>
      </c>
      <c r="D29" s="18">
        <v>82982414.5</v>
      </c>
      <c r="E29" s="10">
        <f t="shared" si="0"/>
        <v>0.9615913962624193</v>
      </c>
    </row>
    <row r="30" spans="1:5" ht="38.25" outlineLevel="1" x14ac:dyDescent="0.2">
      <c r="A30" s="9" t="s">
        <v>36</v>
      </c>
      <c r="B30" s="16" t="s">
        <v>63</v>
      </c>
      <c r="C30" s="18">
        <v>13564395</v>
      </c>
      <c r="D30" s="18">
        <v>12606382.42</v>
      </c>
      <c r="E30" s="10">
        <f t="shared" si="0"/>
        <v>0.92937299599429235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13303060</v>
      </c>
      <c r="D31" s="5">
        <f>+D32+D33+D34+D35</f>
        <v>11952004.67</v>
      </c>
      <c r="E31" s="8">
        <f t="shared" si="0"/>
        <v>0.89844025885773648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8">
        <v>670598.9</v>
      </c>
      <c r="E32" s="10">
        <f t="shared" si="0"/>
        <v>0.98238846774249078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394682</v>
      </c>
      <c r="E33" s="10">
        <f t="shared" si="0"/>
        <v>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55000</v>
      </c>
      <c r="E34" s="10">
        <f>D34/C34</f>
        <v>1</v>
      </c>
    </row>
    <row r="35" spans="1:5" ht="38.25" outlineLevel="1" x14ac:dyDescent="0.2">
      <c r="A35" s="9" t="s">
        <v>24</v>
      </c>
      <c r="B35" s="16" t="s">
        <v>68</v>
      </c>
      <c r="C35" s="18">
        <v>12170757.1</v>
      </c>
      <c r="D35" s="18">
        <v>10831723.77</v>
      </c>
      <c r="E35" s="10">
        <f t="shared" si="0"/>
        <v>0.88997945493464825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1439776748.4399998</v>
      </c>
      <c r="D36" s="5">
        <f>+D37+D38+D39</f>
        <v>1271626216.23</v>
      </c>
      <c r="E36" s="8">
        <f t="shared" si="0"/>
        <v>0.88321069055171841</v>
      </c>
    </row>
    <row r="37" spans="1:5" ht="51" outlineLevel="1" x14ac:dyDescent="0.2">
      <c r="A37" s="9" t="s">
        <v>26</v>
      </c>
      <c r="B37" s="16" t="s">
        <v>70</v>
      </c>
      <c r="C37" s="18">
        <v>1362518289.0799999</v>
      </c>
      <c r="D37" s="18">
        <v>1213270562.5899999</v>
      </c>
      <c r="E37" s="10">
        <f>D37/C37</f>
        <v>0.89046185457754468</v>
      </c>
    </row>
    <row r="38" spans="1:5" ht="38.25" outlineLevel="1" x14ac:dyDescent="0.2">
      <c r="A38" s="9" t="s">
        <v>27</v>
      </c>
      <c r="B38" s="16" t="s">
        <v>71</v>
      </c>
      <c r="C38" s="18">
        <v>76722759.359999999</v>
      </c>
      <c r="D38" s="18">
        <v>57819953.640000001</v>
      </c>
      <c r="E38" s="10">
        <f t="shared" si="0"/>
        <v>0.75362192551881646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535700</v>
      </c>
      <c r="E39" s="10">
        <f>D39/C39</f>
        <v>1</v>
      </c>
    </row>
    <row r="40" spans="1:5" ht="15.75" customHeight="1" x14ac:dyDescent="0.2">
      <c r="A40" s="13"/>
      <c r="B40" s="17" t="s">
        <v>35</v>
      </c>
      <c r="C40" s="4">
        <f>+C36+C24+C31+C18+C12+C9+C5</f>
        <v>2238115385.5899997</v>
      </c>
      <c r="D40" s="4">
        <f>+D36+D24+D31+D18+D12+D9+D5</f>
        <v>1972353092.27</v>
      </c>
      <c r="E40" s="8">
        <f>D40/C40</f>
        <v>0.8812562144779944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2025-12-01T05:41:13Z</cp:lastPrinted>
  <dcterms:created xsi:type="dcterms:W3CDTF">2017-06-23T04:54:16Z</dcterms:created>
  <dcterms:modified xsi:type="dcterms:W3CDTF">2025-12-01T06:46:01Z</dcterms:modified>
</cp:coreProperties>
</file>