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A4309E06-61AE-4151-86BB-38F347A7C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<sst xmlns="http://schemas.openxmlformats.org/spreadsheetml/2006/main" count="77" uniqueCount="77">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</sst>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14" zoomScaleNormal="100" zoomScaleSheetLayoutView="100" workbookViewId="0">
      <selection activeCell="D38" sqref="D38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141366396.65000001</v>
      </c>
      <c r="D5" s="5">
        <f>+D7+D8+D6</f>
        <v>84698071.230000004</v>
      </c>
      <c r="E5" s="8">
        <f>D5/C5</f>
        <v>0.59913864424017627</v>
      </c>
    </row>
    <row r="6" spans="1:5" ht="38.25" x14ac:dyDescent="0.2">
      <c r="A6" s="9" t="s">
        <v>2</v>
      </c>
      <c r="B6" s="16" t="s">
        <v>40</v>
      </c>
      <c r="C6" s="18">
        <v>136300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160000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141070096.65000001</v>
      </c>
      <c r="D8" s="18">
        <v>84698071.230000004</v>
      </c>
      <c r="E8" s="10">
        <f t="shared" si="0"/>
        <v>0.60039705962730694</v>
      </c>
    </row>
    <row r="9" spans="1:5" ht="25.5" x14ac:dyDescent="0.2">
      <c r="A9" s="7" t="s">
        <v>4</v>
      </c>
      <c r="B9" s="15" t="s">
        <v>43</v>
      </c>
      <c r="C9" s="5">
        <f>+C10+C11</f>
        <v>350098339.01000005</v>
      </c>
      <c r="D9" s="5">
        <f>+D10+D11</f>
        <v>202197670.09</v>
      </c>
      <c r="E9" s="8">
        <f>D9/C9</f>
        <v>0.57754535671825769</v>
      </c>
    </row>
    <row r="10" spans="1:5" ht="38.25" outlineLevel="1" x14ac:dyDescent="0.2">
      <c r="A10" s="9" t="s">
        <v>5</v>
      </c>
      <c r="B10" s="16" t="s">
        <v>44</v>
      </c>
      <c r="C10" s="19">
        <v>348590912.97000003</v>
      </c>
      <c r="D10" s="19">
        <v>201443674.05000001</v>
      </c>
      <c r="E10" s="10">
        <f t="shared" si="0"/>
        <v>0.57787987740040825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9">
        <v>753996.04</v>
      </c>
      <c r="E11" s="10">
        <f t="shared" si="0"/>
        <v>0.50018775050482744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13115160.689999999</v>
      </c>
      <c r="D12" s="5">
        <f>+D13+D14+D15+D16+D17</f>
        <v>9249481.1199999992</v>
      </c>
      <c r="E12" s="8">
        <f t="shared" si="0"/>
        <v>0.70525107077433757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120000</v>
      </c>
      <c r="E13" s="10">
        <f t="shared" si="0"/>
        <v>0.52173913043478259</v>
      </c>
    </row>
    <row r="14" spans="1:5" ht="51" outlineLevel="1" x14ac:dyDescent="0.2">
      <c r="A14" s="9" t="s">
        <v>9</v>
      </c>
      <c r="B14" s="16" t="s">
        <v>48</v>
      </c>
      <c r="C14" s="19">
        <v>11675860.689999999</v>
      </c>
      <c r="D14" s="19">
        <v>8746686.7799999993</v>
      </c>
      <c r="E14" s="10">
        <f t="shared" si="0"/>
        <v>0.74912565439319234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71476.100000000006</v>
      </c>
      <c r="E15" s="10">
        <f t="shared" si="0"/>
        <v>0.71476100000000009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311318.24</v>
      </c>
      <c r="E16" s="10">
        <f t="shared" si="0"/>
        <v>0.288765643261293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93614953.450000003</v>
      </c>
      <c r="D18" s="5">
        <f>+D19+D20+D22+D23+D21</f>
        <v>38761701.840000004</v>
      </c>
      <c r="E18" s="8">
        <f>D18/C18</f>
        <v>0.41405459717183679</v>
      </c>
    </row>
    <row r="19" spans="1:5" ht="51" outlineLevel="1" x14ac:dyDescent="0.2">
      <c r="A19" s="9" t="s">
        <v>14</v>
      </c>
      <c r="B19" s="16" t="s">
        <v>53</v>
      </c>
      <c r="C19" s="19">
        <v>60242766.729999997</v>
      </c>
      <c r="D19" s="19">
        <v>27184920.440000001</v>
      </c>
      <c r="E19" s="10">
        <f t="shared" si="0"/>
        <v>0.45125617423647174</v>
      </c>
    </row>
    <row r="20" spans="1:5" ht="38.25" outlineLevel="1" x14ac:dyDescent="0.2">
      <c r="A20" s="9" t="s">
        <v>15</v>
      </c>
      <c r="B20" s="16" t="s">
        <v>54</v>
      </c>
      <c r="C20" s="19">
        <v>20008004.960000001</v>
      </c>
      <c r="D20" s="19">
        <v>11533775.4</v>
      </c>
      <c r="E20" s="10">
        <f t="shared" si="0"/>
        <v>0.57645804382087673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4852181.76</v>
      </c>
      <c r="D22" s="18">
        <v>40000</v>
      </c>
      <c r="E22" s="10">
        <f t="shared" si="0"/>
        <v>8.2437142667961399E-3</v>
      </c>
    </row>
    <row r="23" spans="1:5" ht="25.5" outlineLevel="1" x14ac:dyDescent="0.2">
      <c r="A23" s="9" t="s">
        <v>74</v>
      </c>
      <c r="B23" s="16" t="s">
        <v>56</v>
      </c>
      <c r="C23" s="18">
        <v>8500000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176328868.43000001</v>
      </c>
      <c r="D24" s="5">
        <f>+D25+D26+D27+D28+D29+D30</f>
        <v>105496007.98999999</v>
      </c>
      <c r="E24" s="8">
        <f t="shared" si="0"/>
        <v>0.59829118696965022</v>
      </c>
    </row>
    <row r="25" spans="1:5" ht="38.25" outlineLevel="1" x14ac:dyDescent="0.2">
      <c r="A25" s="9" t="s">
        <v>17</v>
      </c>
      <c r="B25" s="16" t="s">
        <v>58</v>
      </c>
      <c r="C25" s="19">
        <v>29350670.989999998</v>
      </c>
      <c r="D25" s="19">
        <v>17488720.66</v>
      </c>
      <c r="E25" s="10">
        <f t="shared" si="0"/>
        <v>0.59585420265037703</v>
      </c>
    </row>
    <row r="26" spans="1:5" ht="38.25" outlineLevel="1" x14ac:dyDescent="0.2">
      <c r="A26" s="9" t="s">
        <v>18</v>
      </c>
      <c r="B26" s="16" t="s">
        <v>59</v>
      </c>
      <c r="C26" s="19">
        <v>26944949.09</v>
      </c>
      <c r="D26" s="19">
        <v>12761013.699999999</v>
      </c>
      <c r="E26" s="10">
        <f t="shared" si="0"/>
        <v>0.47359576213621263</v>
      </c>
    </row>
    <row r="27" spans="1:5" ht="38.25" outlineLevel="1" x14ac:dyDescent="0.2">
      <c r="A27" s="9" t="s">
        <v>19</v>
      </c>
      <c r="B27" s="16" t="s">
        <v>60</v>
      </c>
      <c r="C27" s="19">
        <v>8984420.0999999996</v>
      </c>
      <c r="D27" s="19">
        <v>6739162.4199999999</v>
      </c>
      <c r="E27" s="10">
        <f t="shared" si="0"/>
        <v>0.75009431270917537</v>
      </c>
    </row>
    <row r="28" spans="1:5" ht="38.25" outlineLevel="1" x14ac:dyDescent="0.2">
      <c r="A28" s="9" t="s">
        <v>32</v>
      </c>
      <c r="B28" s="16" t="s">
        <v>61</v>
      </c>
      <c r="C28" s="18">
        <v>11252473</v>
      </c>
      <c r="D28" s="19">
        <v>6628264.0899999999</v>
      </c>
      <c r="E28" s="10">
        <f t="shared" si="0"/>
        <v>0.5890495440424518</v>
      </c>
    </row>
    <row r="29" spans="1:5" ht="51" outlineLevel="1" x14ac:dyDescent="0.2">
      <c r="A29" s="9" t="s">
        <v>33</v>
      </c>
      <c r="B29" s="16" t="s">
        <v>62</v>
      </c>
      <c r="C29" s="19">
        <v>86296960.25</v>
      </c>
      <c r="D29" s="19">
        <v>53969703.729999997</v>
      </c>
      <c r="E29" s="10">
        <f t="shared" si="0"/>
        <v>0.6253951885866107</v>
      </c>
    </row>
    <row r="30" spans="1:5" ht="38.25" outlineLevel="1" x14ac:dyDescent="0.2">
      <c r="A30" s="9" t="s">
        <v>36</v>
      </c>
      <c r="B30" s="16" t="s">
        <v>63</v>
      </c>
      <c r="C30" s="19">
        <v>13499395</v>
      </c>
      <c r="D30" s="19">
        <v>7909143.3899999997</v>
      </c>
      <c r="E30" s="10">
        <f t="shared" si="0"/>
        <v>0.58588872982826268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13803060</v>
      </c>
      <c r="D31" s="5">
        <f>+D32+D33+D34+D35</f>
        <v>8688908.6699999999</v>
      </c>
      <c r="E31" s="8">
        <f t="shared" si="0"/>
        <v>0.62949148015005363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9">
        <v>659698.9</v>
      </c>
      <c r="E32" s="10">
        <f t="shared" si="0"/>
        <v>0.96642060036544442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9">
        <v>371743.4</v>
      </c>
      <c r="E33" s="10">
        <f t="shared" si="0"/>
        <v>0.94188080530655061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15028</v>
      </c>
      <c r="E34" s="10">
        <f>D34/C34</f>
        <v>0.27323636363636361</v>
      </c>
    </row>
    <row r="35" spans="1:5" ht="38.25" outlineLevel="1" x14ac:dyDescent="0.2">
      <c r="A35" s="9" t="s">
        <v>24</v>
      </c>
      <c r="B35" s="16" t="s">
        <v>68</v>
      </c>
      <c r="C35" s="19">
        <v>12670757.1</v>
      </c>
      <c r="D35" s="19">
        <v>7642438.3700000001</v>
      </c>
      <c r="E35" s="10">
        <f t="shared" si="0"/>
        <v>0.60315562122171851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1407369825.6199999</v>
      </c>
      <c r="D36" s="5">
        <f>+D37+D38+D39</f>
        <v>917573662.49000001</v>
      </c>
      <c r="E36" s="8">
        <f t="shared" si="0"/>
        <v>0.65197764353500609</v>
      </c>
    </row>
    <row r="37" spans="1:5" ht="51" outlineLevel="1" x14ac:dyDescent="0.2">
      <c r="A37" s="9" t="s">
        <v>26</v>
      </c>
      <c r="B37" s="16" t="s">
        <v>70</v>
      </c>
      <c r="C37" s="19">
        <v>1311703960.77</v>
      </c>
      <c r="D37" s="19">
        <v>871098301.19000006</v>
      </c>
      <c r="E37" s="10">
        <f>D37/C37</f>
        <v>0.66409672246369189</v>
      </c>
    </row>
    <row r="38" spans="1:5" ht="38.25" outlineLevel="1" x14ac:dyDescent="0.2">
      <c r="A38" s="9" t="s">
        <v>27</v>
      </c>
      <c r="B38" s="16" t="s">
        <v>71</v>
      </c>
      <c r="C38" s="19">
        <v>95130164.849999994</v>
      </c>
      <c r="D38" s="19">
        <v>45983053.740000002</v>
      </c>
      <c r="E38" s="10">
        <f t="shared" si="0"/>
        <v>0.48336985237548452</v>
      </c>
    </row>
    <row r="39" spans="1:5" s="12" customFormat="1" ht="38.25" outlineLevel="1" x14ac:dyDescent="0.2">
      <c r="A39" s="9" t="s">
        <v>28</v>
      </c>
      <c r="B39" s="16" t="s">
        <v>72</v>
      </c>
      <c r="C39" s="19">
        <v>535700</v>
      </c>
      <c r="D39" s="19">
        <v>492307.56</v>
      </c>
      <c r="E39" s="10">
        <f>D39/C39</f>
        <v>0.91899861862983012</v>
      </c>
    </row>
    <row r="40" spans="1:5" ht="15.75" customHeight="1" x14ac:dyDescent="0.2">
      <c r="A40" s="13"/>
      <c r="B40" s="17" t="s">
        <v>35</v>
      </c>
      <c r="C40" s="4">
        <f>+C36+C24+C31+C18+C12+C9+C5</f>
        <v>2195696603.8499999</v>
      </c>
      <c r="D40" s="4">
        <f>+D36+D24+D31+D18+D12+D9+D5</f>
        <v>1366665503.4299998</v>
      </c>
      <c r="E40" s="8">
        <f>D40/C40</f>
        <v>0.6224291193207877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2025-08-04T00:38:45Z</cp:lastPrinted>
  <dcterms:created xsi:type="dcterms:W3CDTF">2017-06-23T04:54:16Z</dcterms:created>
  <dcterms:modified xsi:type="dcterms:W3CDTF">2025-08-04T00:39:30Z</dcterms:modified>
</cp:coreProperties>
</file>