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677078C6-95DC-421F-BCBC-DB525681A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<sst xmlns="http://schemas.openxmlformats.org/spreadsheetml/2006/main" count="77" uniqueCount="77">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</sst>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topLeftCell="A30" zoomScaleNormal="100" zoomScaleSheetLayoutView="100" workbookViewId="0">
      <selection activeCell="I39" sqref="I39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141491396.65000001</v>
      </c>
      <c r="D5" s="5">
        <f>+D7+D8+D6</f>
        <v>58643422.539999999</v>
      </c>
      <c r="E5" s="8">
        <f>D5/C5</f>
        <v>0.41446634868594323</v>
      </c>
    </row>
    <row r="6" spans="1:5" ht="38.25" x14ac:dyDescent="0.2">
      <c r="A6" s="9" t="s">
        <v>2</v>
      </c>
      <c r="B6" s="16" t="s">
        <v>40</v>
      </c>
      <c r="C6" s="18">
        <v>136300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41</v>
      </c>
      <c r="C7" s="18">
        <v>160000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42</v>
      </c>
      <c r="C8" s="18">
        <v>141195096.65000001</v>
      </c>
      <c r="D8" s="18">
        <v>58643422.539999999</v>
      </c>
      <c r="E8" s="10">
        <f t="shared" si="0"/>
        <v>0.41533611245274071</v>
      </c>
    </row>
    <row r="9" spans="1:5" ht="25.5" x14ac:dyDescent="0.2">
      <c r="A9" s="7" t="s">
        <v>4</v>
      </c>
      <c r="B9" s="15" t="s">
        <v>43</v>
      </c>
      <c r="C9" s="5">
        <f>+C10+C11</f>
        <v>350052339.01000005</v>
      </c>
      <c r="D9" s="5">
        <f>+D10+D11</f>
        <v>140698383.85999998</v>
      </c>
      <c r="E9" s="8">
        <f>D9/C9</f>
        <v>0.40193527704432969</v>
      </c>
    </row>
    <row r="10" spans="1:5" ht="38.25" outlineLevel="1" x14ac:dyDescent="0.2">
      <c r="A10" s="9" t="s">
        <v>5</v>
      </c>
      <c r="B10" s="16" t="s">
        <v>44</v>
      </c>
      <c r="C10" s="19">
        <v>348544912.97000003</v>
      </c>
      <c r="D10" s="19">
        <v>140310352.81999999</v>
      </c>
      <c r="E10" s="10">
        <f t="shared" si="0"/>
        <v>0.40256032321457746</v>
      </c>
    </row>
    <row r="11" spans="1:5" ht="38.25" outlineLevel="1" x14ac:dyDescent="0.2">
      <c r="A11" s="9" t="s">
        <v>6</v>
      </c>
      <c r="B11" s="16" t="s">
        <v>45</v>
      </c>
      <c r="C11" s="18">
        <v>1507426.04</v>
      </c>
      <c r="D11" s="18">
        <v>388031.04</v>
      </c>
      <c r="E11" s="10">
        <f t="shared" si="0"/>
        <v>0.25741298724015671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13115160.689999999</v>
      </c>
      <c r="D12" s="5">
        <f>+D13+D14+D15+D16+D17</f>
        <v>6853804.6299999999</v>
      </c>
      <c r="E12" s="8">
        <f t="shared" si="0"/>
        <v>0.52258640149379676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0</v>
      </c>
      <c r="E13" s="10">
        <f t="shared" si="0"/>
        <v>0</v>
      </c>
    </row>
    <row r="14" spans="1:5" ht="51" outlineLevel="1" x14ac:dyDescent="0.2">
      <c r="A14" s="9" t="s">
        <v>9</v>
      </c>
      <c r="B14" s="16" t="s">
        <v>48</v>
      </c>
      <c r="C14" s="19">
        <v>11675860.689999999</v>
      </c>
      <c r="D14" s="19">
        <v>6754817.8899999997</v>
      </c>
      <c r="E14" s="10">
        <f t="shared" si="0"/>
        <v>0.5785284759165793</v>
      </c>
    </row>
    <row r="15" spans="1:5" ht="38.25" outlineLevel="1" x14ac:dyDescent="0.2">
      <c r="A15" s="9" t="s">
        <v>10</v>
      </c>
      <c r="B15" s="16" t="s">
        <v>49</v>
      </c>
      <c r="C15" s="18">
        <v>100000</v>
      </c>
      <c r="D15" s="18">
        <v>58968</v>
      </c>
      <c r="E15" s="10">
        <f t="shared" si="0"/>
        <v>0.58967999999999998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40018.74</v>
      </c>
      <c r="E16" s="10">
        <f t="shared" si="0"/>
        <v>3.7119692050830162E-2</v>
      </c>
    </row>
    <row r="17" spans="1:5" ht="38.25" outlineLevel="1" x14ac:dyDescent="0.2">
      <c r="A17" s="9" t="s">
        <v>12</v>
      </c>
      <c r="B17" s="16" t="s">
        <v>51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93914953.450000003</v>
      </c>
      <c r="D18" s="5">
        <f>+D19+D20+D22+D23+D21</f>
        <v>23592455.369999997</v>
      </c>
      <c r="E18" s="8">
        <f>D18/C18</f>
        <v>0.25121085091694734</v>
      </c>
    </row>
    <row r="19" spans="1:5" ht="51" outlineLevel="1" x14ac:dyDescent="0.2">
      <c r="A19" s="9" t="s">
        <v>14</v>
      </c>
      <c r="B19" s="16" t="s">
        <v>53</v>
      </c>
      <c r="C19" s="19">
        <v>60242766.729999997</v>
      </c>
      <c r="D19" s="19">
        <v>12261373.58</v>
      </c>
      <c r="E19" s="10">
        <f t="shared" si="0"/>
        <v>0.20353271015844662</v>
      </c>
    </row>
    <row r="20" spans="1:5" ht="38.25" outlineLevel="1" x14ac:dyDescent="0.2">
      <c r="A20" s="9" t="s">
        <v>15</v>
      </c>
      <c r="B20" s="16" t="s">
        <v>54</v>
      </c>
      <c r="C20" s="19">
        <v>20008004.960000001</v>
      </c>
      <c r="D20" s="19">
        <v>11288075.789999999</v>
      </c>
      <c r="E20" s="10">
        <f t="shared" si="0"/>
        <v>0.56417797839250428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3006</v>
      </c>
      <c r="E21" s="10">
        <f>D21/C21</f>
        <v>0.2505</v>
      </c>
    </row>
    <row r="22" spans="1:5" ht="38.25" outlineLevel="1" x14ac:dyDescent="0.2">
      <c r="A22" s="9" t="s">
        <v>38</v>
      </c>
      <c r="B22" s="16" t="s">
        <v>55</v>
      </c>
      <c r="C22" s="19">
        <v>5152181.76</v>
      </c>
      <c r="D22" s="18">
        <v>40000</v>
      </c>
      <c r="E22" s="10">
        <f t="shared" si="0"/>
        <v>7.7637012557569404E-3</v>
      </c>
    </row>
    <row r="23" spans="1:5" ht="25.5" outlineLevel="1" x14ac:dyDescent="0.2">
      <c r="A23" s="9" t="s">
        <v>74</v>
      </c>
      <c r="B23" s="16" t="s">
        <v>56</v>
      </c>
      <c r="C23" s="18">
        <v>8500000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175949868.43000001</v>
      </c>
      <c r="D24" s="5">
        <f>+D25+D26+D27+D28+D29+D30</f>
        <v>70393409.710000008</v>
      </c>
      <c r="E24" s="8">
        <f t="shared" si="0"/>
        <v>0.40007651235047875</v>
      </c>
    </row>
    <row r="25" spans="1:5" ht="38.25" outlineLevel="1" x14ac:dyDescent="0.2">
      <c r="A25" s="9" t="s">
        <v>17</v>
      </c>
      <c r="B25" s="16" t="s">
        <v>58</v>
      </c>
      <c r="C25" s="19">
        <v>28819763</v>
      </c>
      <c r="D25" s="19">
        <v>11691049.85</v>
      </c>
      <c r="E25" s="10">
        <f t="shared" si="0"/>
        <v>0.40566086022289632</v>
      </c>
    </row>
    <row r="26" spans="1:5" ht="38.25" outlineLevel="1" x14ac:dyDescent="0.2">
      <c r="A26" s="9" t="s">
        <v>18</v>
      </c>
      <c r="B26" s="16" t="s">
        <v>59</v>
      </c>
      <c r="C26" s="19">
        <v>27005875</v>
      </c>
      <c r="D26" s="19">
        <v>8705760.4299999997</v>
      </c>
      <c r="E26" s="10">
        <f t="shared" si="0"/>
        <v>0.32236542715242517</v>
      </c>
    </row>
    <row r="27" spans="1:5" ht="38.25" outlineLevel="1" x14ac:dyDescent="0.2">
      <c r="A27" s="9" t="s">
        <v>19</v>
      </c>
      <c r="B27" s="16" t="s">
        <v>60</v>
      </c>
      <c r="C27" s="19">
        <v>8984420.0999999996</v>
      </c>
      <c r="D27" s="19">
        <v>3977156.92</v>
      </c>
      <c r="E27" s="10">
        <f t="shared" si="0"/>
        <v>0.44267263504296733</v>
      </c>
    </row>
    <row r="28" spans="1:5" ht="38.25" outlineLevel="1" x14ac:dyDescent="0.2">
      <c r="A28" s="9" t="s">
        <v>32</v>
      </c>
      <c r="B28" s="16" t="s">
        <v>61</v>
      </c>
      <c r="C28" s="18">
        <v>11260473</v>
      </c>
      <c r="D28" s="19">
        <v>4344868.08</v>
      </c>
      <c r="E28" s="10">
        <f t="shared" si="0"/>
        <v>0.38585129416854869</v>
      </c>
    </row>
    <row r="29" spans="1:5" ht="51" outlineLevel="1" x14ac:dyDescent="0.2">
      <c r="A29" s="9" t="s">
        <v>33</v>
      </c>
      <c r="B29" s="16" t="s">
        <v>62</v>
      </c>
      <c r="C29" s="19">
        <v>86349942.329999998</v>
      </c>
      <c r="D29" s="19">
        <v>36640098.82</v>
      </c>
      <c r="E29" s="10">
        <f t="shared" si="0"/>
        <v>0.42432105721592783</v>
      </c>
    </row>
    <row r="30" spans="1:5" ht="38.25" outlineLevel="1" x14ac:dyDescent="0.2">
      <c r="A30" s="9" t="s">
        <v>36</v>
      </c>
      <c r="B30" s="16" t="s">
        <v>63</v>
      </c>
      <c r="C30" s="19">
        <v>13529395</v>
      </c>
      <c r="D30" s="19">
        <v>5034475.6100000003</v>
      </c>
      <c r="E30" s="10">
        <f t="shared" si="0"/>
        <v>0.37211387574980259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13803060</v>
      </c>
      <c r="D31" s="5">
        <f>+D32+D33+D34+D35</f>
        <v>5818357.4500000002</v>
      </c>
      <c r="E31" s="8">
        <f t="shared" si="0"/>
        <v>0.42152663612271485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8">
        <v>192580</v>
      </c>
      <c r="E32" s="10">
        <f t="shared" si="0"/>
        <v>0.28211852288730099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8">
        <v>367103.4</v>
      </c>
      <c r="E33" s="10">
        <f t="shared" si="0"/>
        <v>0.93012450529793611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15028</v>
      </c>
      <c r="E34" s="10">
        <f>D34/C34</f>
        <v>0.27323636363636361</v>
      </c>
    </row>
    <row r="35" spans="1:5" ht="38.25" outlineLevel="1" x14ac:dyDescent="0.2">
      <c r="A35" s="9" t="s">
        <v>24</v>
      </c>
      <c r="B35" s="16" t="s">
        <v>68</v>
      </c>
      <c r="C35" s="19">
        <v>12670757.1</v>
      </c>
      <c r="D35" s="19">
        <v>5243646.05</v>
      </c>
      <c r="E35" s="10">
        <f t="shared" si="0"/>
        <v>0.41383841617483141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1401975825.6199999</v>
      </c>
      <c r="D36" s="5">
        <f>+D37+D38+D39</f>
        <v>592478989.26999998</v>
      </c>
      <c r="E36" s="8">
        <f t="shared" si="0"/>
        <v>0.42260285694154981</v>
      </c>
    </row>
    <row r="37" spans="1:5" ht="51" outlineLevel="1" x14ac:dyDescent="0.2">
      <c r="A37" s="9" t="s">
        <v>26</v>
      </c>
      <c r="B37" s="16" t="s">
        <v>70</v>
      </c>
      <c r="C37" s="19">
        <v>1304819788.5799999</v>
      </c>
      <c r="D37" s="19">
        <v>577037435.32000005</v>
      </c>
      <c r="E37" s="10">
        <f>D37/C37</f>
        <v>0.44223534956346294</v>
      </c>
    </row>
    <row r="38" spans="1:5" ht="38.25" outlineLevel="1" x14ac:dyDescent="0.2">
      <c r="A38" s="9" t="s">
        <v>27</v>
      </c>
      <c r="B38" s="16" t="s">
        <v>71</v>
      </c>
      <c r="C38" s="19">
        <v>96620337.040000007</v>
      </c>
      <c r="D38" s="19">
        <v>15342811.67</v>
      </c>
      <c r="E38" s="10">
        <f t="shared" si="0"/>
        <v>0.15879484733786642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535700</v>
      </c>
      <c r="D39" s="18">
        <v>98742.28</v>
      </c>
      <c r="E39" s="10">
        <f>D39/C39</f>
        <v>0.1843238379690125</v>
      </c>
    </row>
    <row r="40" spans="1:5" ht="15.75" customHeight="1" x14ac:dyDescent="0.2">
      <c r="A40" s="13"/>
      <c r="B40" s="17" t="s">
        <v>35</v>
      </c>
      <c r="C40" s="4">
        <f>+C36+C24+C31+C18+C12+C9+C5</f>
        <v>2190302603.8499999</v>
      </c>
      <c r="D40" s="4">
        <f>+D36+D24+D31+D18+D12+D9+D5</f>
        <v>898478822.83000004</v>
      </c>
      <c r="E40" s="8">
        <f>D40/C40</f>
        <v>0.41020762211152956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2025-04-02T00:30:00Z</cp:lastPrinted>
  <dcterms:created xsi:type="dcterms:W3CDTF">2017-06-23T04:54:16Z</dcterms:created>
  <dcterms:modified xsi:type="dcterms:W3CDTF">2025-06-02T06:32:58Z</dcterms:modified>
</cp:coreProperties>
</file>