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FD9F3756-B3A5-4558-8CFA-997508B41A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21" i="1"/>
  <c r="C16" i="1"/>
  <c r="C11" i="1"/>
  <c r="C8" i="1"/>
  <c r="C4" i="1"/>
  <c r="E14" i="1"/>
  <c r="D16" i="1"/>
  <c r="E16" i="1" l="1"/>
  <c r="C22" i="1"/>
  <c r="D4" i="1"/>
  <c r="E4" i="1" s="1"/>
  <c r="D8" i="1"/>
  <c r="E8" i="1" s="1"/>
  <c r="D11" i="1"/>
  <c r="E11" i="1" s="1"/>
  <c r="D22" i="1" l="1"/>
  <c r="E6" i="1"/>
  <c r="E7" i="1"/>
  <c r="E5" i="1"/>
  <c r="E22" i="1" l="1"/>
  <c r="E18" i="1"/>
  <c r="E13" i="1"/>
  <c r="E9" i="1"/>
  <c r="E10" i="1"/>
  <c r="E12" i="1" l="1"/>
  <c r="E15" i="1"/>
  <c r="E17" i="1"/>
  <c r="E20" i="1"/>
</calcChain>
</file>

<file path=xl/sharedStrings.xml><?xml version="1.0" encoding="utf-8"?>
<sst xmlns="http://schemas.openxmlformats.org/spreadsheetml/2006/main" count="43" uniqueCount="36">
  <si>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</si>
  <si>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</si>
  <si>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</si>
  <si>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</si>
  <si>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</si>
  <si>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</si>
  <si>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</si>
  <si>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</si>
  <si>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</si>
  <si>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</si>
  <si>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</si>
  <si>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</si>
  <si>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</si>
  <si>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</si>
  <si>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</si>
  <si>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</si>
  <si>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</si>
  <si>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</si>
  <si>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</si>
  <si>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</si>
  <si>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</si>
  <si>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</si>
  <si>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</si>
  <si>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</si>
  <si>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План на 2025 год</t>
  </si>
  <si>
    <t>Муниципальная программа "Экономическое развитие Тулунского муниципального района" на 2021-2027 годы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</si>
  <si>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</si>
  <si>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</si>
  <si>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Муниципальная программа "Управление финансами Тулунского муниципального района" на 2020-2027 годы</t>
  </si>
  <si>
    <t>Муниципальная программа "Развитие образования на территории Тулунского муниципального района на 2020-2027гг."</t>
  </si>
  <si>
    <t>Муниципальная программа "Развитие культуры в Тулунском районе" на 2021 - 2027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</si>
  <si>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</si>
  <si>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3.3</t>
  </si>
  <si>
    <t>4.5</t>
  </si>
  <si>
    <t>4.3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</si>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</sst>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topLeftCell="A13" zoomScaleNormal="100" zoomScaleSheetLayoutView="100" workbookViewId="0">
      <selection activeCell="D13" sqref="D13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4" t="s">
        <v>35</v>
      </c>
      <c r="B1" s="24"/>
      <c r="C1" s="24"/>
      <c r="D1" s="24"/>
      <c r="E1" s="24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24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242200431.79000002</v>
      </c>
      <c r="D4" s="18">
        <f>+SUM(D5:D7)</f>
        <v>145421039.43000001</v>
      </c>
      <c r="E4" s="10">
        <f>D4/C4</f>
        <v>0.60041610312275318</v>
      </c>
    </row>
    <row r="5" spans="1:5" ht="31.5" outlineLevel="1" x14ac:dyDescent="0.25">
      <c r="A5" s="11" t="s">
        <v>20</v>
      </c>
      <c r="B5" s="4" t="s">
        <v>25</v>
      </c>
      <c r="C5" s="21">
        <v>136773317.65000001</v>
      </c>
      <c r="D5" s="21">
        <v>94981505.939999998</v>
      </c>
      <c r="E5" s="12">
        <f>+D5/C5</f>
        <v>0.6944447028992573</v>
      </c>
    </row>
    <row r="6" spans="1:5" ht="47.25" outlineLevel="1" x14ac:dyDescent="0.25">
      <c r="A6" s="11" t="s">
        <v>19</v>
      </c>
      <c r="B6" s="4" t="s">
        <v>26</v>
      </c>
      <c r="C6" s="21">
        <v>12985160.689999999</v>
      </c>
      <c r="D6" s="21">
        <v>10237229.52</v>
      </c>
      <c r="E6" s="12">
        <f t="shared" ref="E6:E7" si="0">+D6/C6</f>
        <v>0.7883791170858433</v>
      </c>
    </row>
    <row r="7" spans="1:5" ht="31.5" outlineLevel="1" x14ac:dyDescent="0.25">
      <c r="A7" s="11" t="s">
        <v>7</v>
      </c>
      <c r="B7" s="4" t="s">
        <v>27</v>
      </c>
      <c r="C7" s="21">
        <v>92441953.450000003</v>
      </c>
      <c r="D7" s="21">
        <v>40202303.969999999</v>
      </c>
      <c r="E7" s="12">
        <f t="shared" si="0"/>
        <v>0.43489241053029692</v>
      </c>
    </row>
    <row r="8" spans="1:5" ht="31.5" x14ac:dyDescent="0.25">
      <c r="A8" s="8" t="s">
        <v>8</v>
      </c>
      <c r="B8" s="9" t="s">
        <v>0</v>
      </c>
      <c r="C8" s="19">
        <f>+C9+C10</f>
        <v>351612518.00999999</v>
      </c>
      <c r="D8" s="19">
        <f>+D9+D10</f>
        <v>236737169.94</v>
      </c>
      <c r="E8" s="10">
        <f>D8/C8</f>
        <v>0.67328993654676172</v>
      </c>
    </row>
    <row r="9" spans="1:5" ht="31.5" outlineLevel="1" x14ac:dyDescent="0.25">
      <c r="A9" s="11" t="s">
        <v>9</v>
      </c>
      <c r="B9" s="4" t="s">
        <v>25</v>
      </c>
      <c r="C9" s="21">
        <v>1532900</v>
      </c>
      <c r="D9" s="21">
        <v>1178206.3899999999</v>
      </c>
      <c r="E9" s="12">
        <f t="shared" ref="E9:E20" si="1">D9/C9</f>
        <v>0.76861268836845187</v>
      </c>
    </row>
    <row r="10" spans="1:5" ht="31.5" outlineLevel="1" x14ac:dyDescent="0.25">
      <c r="A10" s="11" t="s">
        <v>10</v>
      </c>
      <c r="B10" s="4" t="s">
        <v>28</v>
      </c>
      <c r="C10" s="21">
        <v>350079618.00999999</v>
      </c>
      <c r="D10" s="21">
        <v>235558963.55000001</v>
      </c>
      <c r="E10" s="12">
        <f t="shared" si="1"/>
        <v>0.67287254507707817</v>
      </c>
    </row>
    <row r="11" spans="1:5" ht="31.5" x14ac:dyDescent="0.25">
      <c r="A11" s="8" t="s">
        <v>11</v>
      </c>
      <c r="B11" s="9" t="s">
        <v>18</v>
      </c>
      <c r="C11" s="19">
        <f>+SUM(C12:C15)</f>
        <v>1410045025.6199999</v>
      </c>
      <c r="D11" s="19">
        <f>+SUM(D12:D15)</f>
        <v>968715988.48000002</v>
      </c>
      <c r="E11" s="10">
        <f t="shared" ref="E11:E16" si="2">D11/C11</f>
        <v>0.68701067758744339</v>
      </c>
    </row>
    <row r="12" spans="1:5" ht="31.5" outlineLevel="1" x14ac:dyDescent="0.25">
      <c r="A12" s="11" t="s">
        <v>12</v>
      </c>
      <c r="B12" s="4" t="s">
        <v>25</v>
      </c>
      <c r="C12" s="21">
        <v>2481200</v>
      </c>
      <c r="D12" s="21">
        <v>1834316</v>
      </c>
      <c r="E12" s="12">
        <f t="shared" si="2"/>
        <v>0.73928582943736898</v>
      </c>
    </row>
    <row r="13" spans="1:5" ht="47.25" outlineLevel="1" x14ac:dyDescent="0.25">
      <c r="A13" s="11" t="s">
        <v>23</v>
      </c>
      <c r="B13" s="4" t="s">
        <v>26</v>
      </c>
      <c r="C13" s="21">
        <v>120000</v>
      </c>
      <c r="D13" s="21">
        <v>71476.100000000006</v>
      </c>
      <c r="E13" s="12">
        <f t="shared" si="2"/>
        <v>0.59563416666666669</v>
      </c>
    </row>
    <row r="14" spans="1:5" ht="31.5" outlineLevel="1" x14ac:dyDescent="0.25">
      <c r="A14" s="11" t="s">
        <v>32</v>
      </c>
      <c r="B14" s="4" t="s">
        <v>27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29</v>
      </c>
      <c r="C15" s="21">
        <v>1407439825.6199999</v>
      </c>
      <c r="D15" s="21">
        <v>966810196.38</v>
      </c>
      <c r="E15" s="12">
        <f t="shared" si="2"/>
        <v>0.68692826420064146</v>
      </c>
    </row>
    <row r="16" spans="1:5" ht="31.5" x14ac:dyDescent="0.25">
      <c r="A16" s="8" t="s">
        <v>14</v>
      </c>
      <c r="B16" s="9" t="s">
        <v>17</v>
      </c>
      <c r="C16" s="19">
        <f>+SUM(C17:C21)</f>
        <v>190759628.43000001</v>
      </c>
      <c r="D16" s="19">
        <f>+SUM(D17:D21)</f>
        <v>129910500.48000002</v>
      </c>
      <c r="E16" s="10">
        <f t="shared" si="2"/>
        <v>0.68101674106411458</v>
      </c>
    </row>
    <row r="17" spans="1:5" ht="31.5" outlineLevel="1" x14ac:dyDescent="0.25">
      <c r="A17" s="11" t="s">
        <v>15</v>
      </c>
      <c r="B17" s="4" t="s">
        <v>25</v>
      </c>
      <c r="C17" s="21">
        <v>597700</v>
      </c>
      <c r="D17" s="21">
        <v>479651.93</v>
      </c>
      <c r="E17" s="12">
        <f t="shared" si="1"/>
        <v>0.80249611845407398</v>
      </c>
    </row>
    <row r="18" spans="1:5" ht="45.75" customHeight="1" outlineLevel="1" x14ac:dyDescent="0.25">
      <c r="A18" s="11" t="s">
        <v>21</v>
      </c>
      <c r="B18" s="4" t="s">
        <v>26</v>
      </c>
      <c r="C18" s="21">
        <v>10000</v>
      </c>
      <c r="D18" s="21">
        <v>0</v>
      </c>
      <c r="E18" s="12">
        <f t="shared" si="1"/>
        <v>0</v>
      </c>
    </row>
    <row r="19" spans="1:5" ht="45.75" customHeight="1" outlineLevel="1" x14ac:dyDescent="0.25">
      <c r="A19" s="11" t="s">
        <v>34</v>
      </c>
      <c r="B19" s="4" t="s">
        <v>27</v>
      </c>
      <c r="C19" s="21">
        <v>20000</v>
      </c>
      <c r="D19" s="21">
        <v>0</v>
      </c>
      <c r="E19" s="12">
        <f t="shared" si="1"/>
        <v>0</v>
      </c>
    </row>
    <row r="20" spans="1:5" ht="31.5" outlineLevel="1" x14ac:dyDescent="0.25">
      <c r="A20" s="11" t="s">
        <v>22</v>
      </c>
      <c r="B20" s="4" t="s">
        <v>30</v>
      </c>
      <c r="C20" s="21">
        <v>176328868.43000001</v>
      </c>
      <c r="D20" s="21">
        <v>120037413.87</v>
      </c>
      <c r="E20" s="12">
        <f t="shared" si="1"/>
        <v>0.68075871488764816</v>
      </c>
    </row>
    <row r="21" spans="1:5" ht="63" x14ac:dyDescent="0.25">
      <c r="A21" s="23" t="s">
        <v>33</v>
      </c>
      <c r="B21" s="4" t="s">
        <v>31</v>
      </c>
      <c r="C21" s="21">
        <v>13803060</v>
      </c>
      <c r="D21" s="21">
        <v>9393434.6799999997</v>
      </c>
      <c r="E21" s="12">
        <f>D21/C21</f>
        <v>0.68053277171873483</v>
      </c>
    </row>
    <row r="22" spans="1:5" x14ac:dyDescent="0.25">
      <c r="A22" s="13"/>
      <c r="B22" s="14" t="s">
        <v>16</v>
      </c>
      <c r="C22" s="20">
        <f>C4+C8+C11+C16</f>
        <v>2194617603.8499999</v>
      </c>
      <c r="D22" s="20">
        <f>D4+D8+D11+D16</f>
        <v>1480784698.3299999</v>
      </c>
      <c r="E22" s="15">
        <f>D22/C22</f>
        <v>0.67473472177215355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2025-09-02T05:06:45Z</cp:lastPrinted>
  <dcterms:created xsi:type="dcterms:W3CDTF">2017-06-23T05:02:34Z</dcterms:created>
  <dcterms:modified xsi:type="dcterms:W3CDTF">2025-09-02T08:55:03Z</dcterms:modified>
</cp:coreProperties>
</file>