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FE2A20F2-73A3-4862-A74D-89A55D6294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C16" i="1"/>
  <c r="C11" i="1"/>
  <c r="C8" i="1"/>
  <c r="C4" i="1"/>
  <c r="E14" i="1"/>
  <c r="D16" i="1"/>
  <c r="E16" i="1" l="1"/>
  <c r="C21" i="1"/>
  <c r="D4" i="1"/>
  <c r="E4" i="1" s="1"/>
  <c r="D8" i="1"/>
  <c r="E8" i="1" s="1"/>
  <c r="D11" i="1"/>
  <c r="E11" i="1" s="1"/>
  <c r="D21" i="1" l="1"/>
  <c r="E6" i="1"/>
  <c r="E7" i="1"/>
  <c r="E5" i="1"/>
  <c r="E21" i="1" l="1"/>
  <c r="E18" i="1"/>
  <c r="E13" i="1"/>
  <c r="E9" i="1"/>
  <c r="E10" i="1"/>
  <c r="E12" i="1" l="1"/>
  <c r="E15" i="1"/>
  <c r="E17" i="1"/>
  <c r="E19" i="1"/>
</calcChain>
</file>

<file path=xl/sharedStrings.xml><?xml version="1.0" encoding="utf-8"?>
<sst xmlns="http://schemas.openxmlformats.org/spreadsheetml/2006/main" count="41" uniqueCount="35">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</sst>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1"/>
  <sheetViews>
    <sheetView showGridLines="0" tabSelected="1" view="pageBreakPreview" zoomScaleNormal="100" zoomScaleSheetLayoutView="100" workbookViewId="0">
      <selection activeCell="C21" sqref="C21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5" t="s">
        <v>34</v>
      </c>
      <c r="B1" s="25"/>
      <c r="C1" s="25"/>
      <c r="D1" s="25"/>
      <c r="E1" s="25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215075278.31</v>
      </c>
      <c r="D4" s="18">
        <f>+SUM(D5:D7)</f>
        <v>50675508.099999994</v>
      </c>
      <c r="E4" s="10">
        <f>D4/C4</f>
        <v>0.23561754051043726</v>
      </c>
    </row>
    <row r="5" spans="1:5" ht="31.5" outlineLevel="1" x14ac:dyDescent="0.25">
      <c r="A5" s="11" t="s">
        <v>20</v>
      </c>
      <c r="B5" s="4" t="s">
        <v>25</v>
      </c>
      <c r="C5" s="23">
        <v>132002720.44</v>
      </c>
      <c r="D5" s="23">
        <v>32516034.739999998</v>
      </c>
      <c r="E5" s="12">
        <f>+D5/C5</f>
        <v>0.24632851983364776</v>
      </c>
    </row>
    <row r="6" spans="1:5" ht="47.25" outlineLevel="1" x14ac:dyDescent="0.25">
      <c r="A6" s="11" t="s">
        <v>19</v>
      </c>
      <c r="B6" s="4" t="s">
        <v>26</v>
      </c>
      <c r="C6" s="23">
        <v>12892160.689999999</v>
      </c>
      <c r="D6" s="23">
        <v>5083090.6399999997</v>
      </c>
      <c r="E6" s="12">
        <f t="shared" ref="E6:E7" si="0">+D6/C6</f>
        <v>0.39427763601665128</v>
      </c>
    </row>
    <row r="7" spans="1:5" ht="31.5" outlineLevel="1" x14ac:dyDescent="0.25">
      <c r="A7" s="11" t="s">
        <v>7</v>
      </c>
      <c r="B7" s="4" t="s">
        <v>27</v>
      </c>
      <c r="C7" s="23">
        <v>70180397.180000007</v>
      </c>
      <c r="D7" s="23">
        <v>13076382.720000001</v>
      </c>
      <c r="E7" s="12">
        <f t="shared" si="0"/>
        <v>0.18632528804961659</v>
      </c>
    </row>
    <row r="8" spans="1:5" ht="31.5" x14ac:dyDescent="0.25">
      <c r="A8" s="8" t="s">
        <v>8</v>
      </c>
      <c r="B8" s="9" t="s">
        <v>0</v>
      </c>
      <c r="C8" s="19">
        <f>+C9+C10</f>
        <v>349739473.00999999</v>
      </c>
      <c r="D8" s="19">
        <f>+D9+D10</f>
        <v>80904791.469999999</v>
      </c>
      <c r="E8" s="10">
        <f>D8/C8</f>
        <v>0.23132873957206057</v>
      </c>
    </row>
    <row r="9" spans="1:5" ht="31.5" outlineLevel="1" x14ac:dyDescent="0.25">
      <c r="A9" s="11" t="s">
        <v>9</v>
      </c>
      <c r="B9" s="4" t="s">
        <v>25</v>
      </c>
      <c r="C9" s="21">
        <v>904134</v>
      </c>
      <c r="D9" s="21">
        <v>377818</v>
      </c>
      <c r="E9" s="12">
        <f t="shared" ref="E9:E19" si="1">D9/C9</f>
        <v>0.41787832334587571</v>
      </c>
    </row>
    <row r="10" spans="1:5" ht="31.5" outlineLevel="1" x14ac:dyDescent="0.25">
      <c r="A10" s="11" t="s">
        <v>10</v>
      </c>
      <c r="B10" s="4" t="s">
        <v>28</v>
      </c>
      <c r="C10" s="23">
        <v>348835339.00999999</v>
      </c>
      <c r="D10" s="23">
        <v>80526973.469999999</v>
      </c>
      <c r="E10" s="12">
        <f t="shared" si="1"/>
        <v>0.23084522829176876</v>
      </c>
    </row>
    <row r="11" spans="1:5" ht="31.5" x14ac:dyDescent="0.25">
      <c r="A11" s="8" t="s">
        <v>11</v>
      </c>
      <c r="B11" s="9" t="s">
        <v>18</v>
      </c>
      <c r="C11" s="19">
        <f>+SUM(C12:C15)</f>
        <v>1393280346.6200001</v>
      </c>
      <c r="D11" s="19">
        <f>+SUM(D12:D15)</f>
        <v>317185890.26999998</v>
      </c>
      <c r="E11" s="10">
        <f t="shared" ref="E11:E16" si="2">D11/C11</f>
        <v>0.2276540331882744</v>
      </c>
    </row>
    <row r="12" spans="1:5" ht="31.5" outlineLevel="1" x14ac:dyDescent="0.25">
      <c r="A12" s="11" t="s">
        <v>12</v>
      </c>
      <c r="B12" s="4" t="s">
        <v>25</v>
      </c>
      <c r="C12" s="23">
        <v>1478200.21</v>
      </c>
      <c r="D12" s="23">
        <v>593714</v>
      </c>
      <c r="E12" s="12">
        <f t="shared" si="2"/>
        <v>0.40164654015304191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3">
        <v>1391678146.4100001</v>
      </c>
      <c r="D15" s="23">
        <v>316592176.26999998</v>
      </c>
      <c r="E15" s="12">
        <f t="shared" si="2"/>
        <v>0.22748950760395806</v>
      </c>
    </row>
    <row r="16" spans="1:5" ht="31.5" x14ac:dyDescent="0.25">
      <c r="A16" s="8" t="s">
        <v>14</v>
      </c>
      <c r="B16" s="9" t="s">
        <v>17</v>
      </c>
      <c r="C16" s="19">
        <f>+SUM(C17:C20)</f>
        <v>189809317.09999999</v>
      </c>
      <c r="D16" s="19">
        <f>+SUM(D17:D20)</f>
        <v>44330317.450000003</v>
      </c>
      <c r="E16" s="10">
        <f t="shared" si="2"/>
        <v>0.23355185154923042</v>
      </c>
    </row>
    <row r="17" spans="1:5" ht="31.5" outlineLevel="1" x14ac:dyDescent="0.25">
      <c r="A17" s="11" t="s">
        <v>15</v>
      </c>
      <c r="B17" s="4" t="s">
        <v>25</v>
      </c>
      <c r="C17" s="23">
        <v>387486</v>
      </c>
      <c r="D17" s="21">
        <v>161922</v>
      </c>
      <c r="E17" s="12">
        <f t="shared" si="1"/>
        <v>0.41787832334587571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31.5" outlineLevel="1" x14ac:dyDescent="0.25">
      <c r="A19" s="11" t="s">
        <v>22</v>
      </c>
      <c r="B19" s="4" t="s">
        <v>30</v>
      </c>
      <c r="C19" s="23">
        <v>176306229.09999999</v>
      </c>
      <c r="D19" s="23">
        <v>40399988.5</v>
      </c>
      <c r="E19" s="12">
        <f t="shared" si="1"/>
        <v>0.22914668815862049</v>
      </c>
    </row>
    <row r="20" spans="1:5" ht="63" x14ac:dyDescent="0.25">
      <c r="A20" s="24" t="s">
        <v>33</v>
      </c>
      <c r="B20" s="4" t="s">
        <v>31</v>
      </c>
      <c r="C20" s="23">
        <v>13105602</v>
      </c>
      <c r="D20" s="23">
        <v>3768406.95</v>
      </c>
      <c r="E20" s="12">
        <f>D20/C20</f>
        <v>0.28754169018714287</v>
      </c>
    </row>
    <row r="21" spans="1:5" x14ac:dyDescent="0.25">
      <c r="A21" s="13"/>
      <c r="B21" s="14" t="s">
        <v>16</v>
      </c>
      <c r="C21" s="20">
        <f>C4+C8+C11+C16</f>
        <v>2147904415.04</v>
      </c>
      <c r="D21" s="20">
        <f>D4+D8+D11+D16</f>
        <v>493096507.28999996</v>
      </c>
      <c r="E21" s="15">
        <f>D21/C21</f>
        <v>0.22957097338096263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2025-04-02T00:45:04Z</cp:lastPrinted>
  <dcterms:created xsi:type="dcterms:W3CDTF">2017-06-23T05:02:34Z</dcterms:created>
  <dcterms:modified xsi:type="dcterms:W3CDTF">2025-04-02T00:45:23Z</dcterms:modified>
</cp:coreProperties>
</file>