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D9D1E2B6-0E4C-475B-B1A1-E7884DA730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8" i="1"/>
  <c r="E11" i="1"/>
  <c r="E16" i="1"/>
  <c r="E20" i="1"/>
  <c r="C16" i="1"/>
  <c r="C11" i="1"/>
  <c r="C8" i="1"/>
  <c r="C4" i="1"/>
  <c r="E14" i="1"/>
  <c r="D16" i="1"/>
  <c r="C21" i="1" l="1"/>
  <c r="D4" i="1"/>
  <c r="D8" i="1"/>
  <c r="D11" i="1"/>
  <c r="D21" i="1" l="1"/>
  <c r="E6" i="1"/>
  <c r="E7" i="1"/>
  <c r="E5" i="1"/>
  <c r="E21" i="1" l="1"/>
  <c r="E18" i="1"/>
  <c r="E13" i="1"/>
  <c r="E9" i="1"/>
  <c r="E10" i="1"/>
  <c r="E12" i="1" l="1"/>
  <c r="E15" i="1"/>
  <c r="E17" i="1"/>
  <c r="E19" i="1"/>
</calcChain>
</file>

<file path=xl/sharedStrings.xml><?xml version="1.0" encoding="utf-8"?>
<sst xmlns="http://schemas.openxmlformats.org/spreadsheetml/2006/main" count="40" uniqueCount="34">
  <si>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</si>
  <si>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</si>
  <si>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</si>
  <si>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</si>
  <si>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</si>
  <si>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</si>
  <si>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</si>
  <si>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</si>
  <si>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</si>
  <si>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</si>
  <si>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</si>
  <si>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</si>
  <si>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</si>
  <si>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</si>
  <si>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</si>
  <si>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</si>
  <si>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</si>
  <si>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</si>
  <si>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</si>
  <si>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</si>
  <si>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</si>
  <si>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</si>
  <si>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</si>
  <si>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</si>
  <si>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01.01.2025г.</t>
  </si>
  <si>
    <t>План на 2025 год</t>
  </si>
  <si>
    <t>Муниципальная программа "Экономическое развитие Тулунского муниципального района" на 2021-2027 годы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</si>
  <si>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</si>
  <si>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</si>
  <si>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Муниципальная программа "Управление финансами Тулунского муниципального района" на 2020-2027 годы</t>
  </si>
  <si>
    <t>Муниципальная программа "Развитие образования на территории Тулунского муниципального района на 2020-2027гг."</t>
  </si>
  <si>
    <t>Муниципальная программа "Развитие культуры в Тулунском районе" на 2021 - 2027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</si>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</sst>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1"/>
  <sheetViews>
    <sheetView showGridLines="0" tabSelected="1" view="pageBreakPreview" zoomScaleNormal="100" zoomScaleSheetLayoutView="100" workbookViewId="0">
      <selection activeCell="F9" sqref="F9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3" t="s">
        <v>24</v>
      </c>
      <c r="B1" s="23"/>
      <c r="C1" s="23"/>
      <c r="D1" s="23"/>
      <c r="E1" s="23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25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272365270.96000004</v>
      </c>
      <c r="D4" s="18">
        <f>+SUM(D5:D7)</f>
        <v>14565528.170000002</v>
      </c>
      <c r="E4" s="10">
        <f>D4/C4</f>
        <v>5.3477919995677851E-2</v>
      </c>
    </row>
    <row r="5" spans="1:5" ht="31.5" outlineLevel="1" x14ac:dyDescent="0.25">
      <c r="A5" s="11" t="s">
        <v>20</v>
      </c>
      <c r="B5" s="4" t="s">
        <v>26</v>
      </c>
      <c r="C5" s="21">
        <v>133536432.70999999</v>
      </c>
      <c r="D5" s="21">
        <v>11606424.98</v>
      </c>
      <c r="E5" s="12">
        <f>+D5/C5</f>
        <v>8.6915793274226383E-2</v>
      </c>
    </row>
    <row r="6" spans="1:5" ht="47.25" outlineLevel="1" x14ac:dyDescent="0.25">
      <c r="A6" s="11" t="s">
        <v>19</v>
      </c>
      <c r="B6" s="4" t="s">
        <v>27</v>
      </c>
      <c r="C6" s="21">
        <v>11538160.689999999</v>
      </c>
      <c r="D6" s="21">
        <v>874415.8</v>
      </c>
      <c r="E6" s="12">
        <f t="shared" ref="E6:E7" si="0">+D6/C6</f>
        <v>7.5784678641011377E-2</v>
      </c>
    </row>
    <row r="7" spans="1:5" ht="31.5" outlineLevel="1" x14ac:dyDescent="0.25">
      <c r="A7" s="11" t="s">
        <v>7</v>
      </c>
      <c r="B7" s="4" t="s">
        <v>28</v>
      </c>
      <c r="C7" s="21">
        <v>127290677.56</v>
      </c>
      <c r="D7" s="21">
        <v>2084687.39</v>
      </c>
      <c r="E7" s="12">
        <f t="shared" si="0"/>
        <v>1.6377376803712568E-2</v>
      </c>
    </row>
    <row r="8" spans="1:5" ht="31.5" x14ac:dyDescent="0.25">
      <c r="A8" s="8" t="s">
        <v>8</v>
      </c>
      <c r="B8" s="9" t="s">
        <v>0</v>
      </c>
      <c r="C8" s="19">
        <f>+C9+C10</f>
        <v>348363039.00999999</v>
      </c>
      <c r="D8" s="19">
        <f>+D9+D10</f>
        <v>16332839.73</v>
      </c>
      <c r="E8" s="10">
        <f>D8/C8</f>
        <v>4.6884536822321028E-2</v>
      </c>
    </row>
    <row r="9" spans="1:5" ht="31.5" outlineLevel="1" x14ac:dyDescent="0.25">
      <c r="A9" s="11" t="s">
        <v>9</v>
      </c>
      <c r="B9" s="4" t="s">
        <v>26</v>
      </c>
      <c r="C9" s="21">
        <v>1578900</v>
      </c>
      <c r="D9" s="21">
        <v>246239</v>
      </c>
      <c r="E9" s="12">
        <f t="shared" ref="E4:E19" si="1">D9/C9</f>
        <v>0.15595604534802709</v>
      </c>
    </row>
    <row r="10" spans="1:5" ht="31.5" outlineLevel="1" x14ac:dyDescent="0.25">
      <c r="A10" s="11" t="s">
        <v>10</v>
      </c>
      <c r="B10" s="4" t="s">
        <v>29</v>
      </c>
      <c r="C10" s="21">
        <v>346784139.00999999</v>
      </c>
      <c r="D10" s="21">
        <v>16086600.73</v>
      </c>
      <c r="E10" s="12">
        <f t="shared" si="1"/>
        <v>4.6387936818344862E-2</v>
      </c>
    </row>
    <row r="11" spans="1:5" ht="31.5" x14ac:dyDescent="0.25">
      <c r="A11" s="8" t="s">
        <v>11</v>
      </c>
      <c r="B11" s="9" t="s">
        <v>18</v>
      </c>
      <c r="C11" s="19">
        <f>+SUM(C12:C15)</f>
        <v>1391372212.3800001</v>
      </c>
      <c r="D11" s="19">
        <f>+SUM(D12:D15)</f>
        <v>27310844.77</v>
      </c>
      <c r="E11" s="10">
        <f>D11/C11</f>
        <v>1.9628712236018902E-2</v>
      </c>
    </row>
    <row r="12" spans="1:5" ht="31.5" outlineLevel="1" x14ac:dyDescent="0.25">
      <c r="A12" s="11" t="s">
        <v>12</v>
      </c>
      <c r="B12" s="4" t="s">
        <v>26</v>
      </c>
      <c r="C12" s="21">
        <v>2481200</v>
      </c>
      <c r="D12" s="21">
        <v>386947</v>
      </c>
      <c r="E12" s="12">
        <f>D12/C12</f>
        <v>0.15595155569885538</v>
      </c>
    </row>
    <row r="13" spans="1:5" ht="47.25" outlineLevel="1" x14ac:dyDescent="0.25">
      <c r="A13" s="11" t="s">
        <v>23</v>
      </c>
      <c r="B13" s="4" t="s">
        <v>27</v>
      </c>
      <c r="C13" s="21">
        <v>120000</v>
      </c>
      <c r="D13" s="21">
        <v>0</v>
      </c>
      <c r="E13" s="12">
        <f>D13/C13</f>
        <v>0</v>
      </c>
    </row>
    <row r="14" spans="1:5" ht="31.5" outlineLevel="1" x14ac:dyDescent="0.25">
      <c r="A14" s="11" t="s">
        <v>33</v>
      </c>
      <c r="B14" s="4" t="s">
        <v>28</v>
      </c>
      <c r="C14" s="21">
        <v>4000</v>
      </c>
      <c r="D14" s="21">
        <v>0</v>
      </c>
      <c r="E14" s="12">
        <f>D14/C14</f>
        <v>0</v>
      </c>
    </row>
    <row r="15" spans="1:5" ht="31.5" outlineLevel="1" x14ac:dyDescent="0.25">
      <c r="A15" s="22" t="s">
        <v>13</v>
      </c>
      <c r="B15" s="4" t="s">
        <v>30</v>
      </c>
      <c r="C15" s="21">
        <v>1388767012.3800001</v>
      </c>
      <c r="D15" s="21">
        <v>26923897.77</v>
      </c>
      <c r="E15" s="12">
        <f>D15/C15</f>
        <v>1.9386907616605293E-2</v>
      </c>
    </row>
    <row r="16" spans="1:5" ht="31.5" x14ac:dyDescent="0.25">
      <c r="A16" s="8" t="s">
        <v>14</v>
      </c>
      <c r="B16" s="9" t="s">
        <v>17</v>
      </c>
      <c r="C16" s="19">
        <f>+SUM(C17:C20)</f>
        <v>189724562</v>
      </c>
      <c r="D16" s="19">
        <f>+SUM(D17:D20)</f>
        <v>11700954.82</v>
      </c>
      <c r="E16" s="10">
        <f>D16/C16</f>
        <v>6.1673379011411289E-2</v>
      </c>
    </row>
    <row r="17" spans="1:5" ht="31.5" outlineLevel="1" x14ac:dyDescent="0.25">
      <c r="A17" s="11" t="s">
        <v>15</v>
      </c>
      <c r="B17" s="4" t="s">
        <v>26</v>
      </c>
      <c r="C17" s="21">
        <v>676700</v>
      </c>
      <c r="D17" s="21">
        <v>105531</v>
      </c>
      <c r="E17" s="12">
        <f t="shared" si="1"/>
        <v>0.15594946061770357</v>
      </c>
    </row>
    <row r="18" spans="1:5" ht="45.75" customHeight="1" outlineLevel="1" x14ac:dyDescent="0.25">
      <c r="A18" s="11" t="s">
        <v>21</v>
      </c>
      <c r="B18" s="4" t="s">
        <v>27</v>
      </c>
      <c r="C18" s="21">
        <v>10000</v>
      </c>
      <c r="D18" s="21">
        <v>0</v>
      </c>
      <c r="E18" s="12">
        <f t="shared" si="1"/>
        <v>0</v>
      </c>
    </row>
    <row r="19" spans="1:5" ht="31.5" outlineLevel="1" x14ac:dyDescent="0.25">
      <c r="A19" s="11" t="s">
        <v>22</v>
      </c>
      <c r="B19" s="4" t="s">
        <v>31</v>
      </c>
      <c r="C19" s="21">
        <v>176226942</v>
      </c>
      <c r="D19" s="21">
        <v>10873660.27</v>
      </c>
      <c r="E19" s="12">
        <f t="shared" si="1"/>
        <v>6.1702598629896216E-2</v>
      </c>
    </row>
    <row r="20" spans="1:5" ht="63" x14ac:dyDescent="0.25">
      <c r="A20" s="13">
        <v>4.5</v>
      </c>
      <c r="B20" s="4" t="s">
        <v>32</v>
      </c>
      <c r="C20" s="21">
        <v>12810920</v>
      </c>
      <c r="D20" s="21">
        <v>721763.55</v>
      </c>
      <c r="E20" s="12">
        <f>D20/C20</f>
        <v>5.6339712526500829E-2</v>
      </c>
    </row>
    <row r="21" spans="1:5" x14ac:dyDescent="0.25">
      <c r="A21" s="13"/>
      <c r="B21" s="14" t="s">
        <v>16</v>
      </c>
      <c r="C21" s="20">
        <f>C4+C8+C11+C16</f>
        <v>2201825084.3500004</v>
      </c>
      <c r="D21" s="20">
        <f>D4+D8+D11+D16</f>
        <v>69910167.49000001</v>
      </c>
      <c r="E21" s="15">
        <f>D21/C21</f>
        <v>3.1751008736753558E-2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2025-02-03T07:16:26Z</cp:lastPrinted>
  <dcterms:created xsi:type="dcterms:W3CDTF">2017-06-23T05:02:34Z</dcterms:created>
  <dcterms:modified xsi:type="dcterms:W3CDTF">2025-02-03T07:16:39Z</dcterms:modified>
</cp:coreProperties>
</file>