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F8647964-4235-4BC1-B1E7-6DCBAE8401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C16" i="1"/>
  <c r="C11" i="1"/>
  <c r="C8" i="1"/>
  <c r="C4" i="1"/>
  <c r="E14" i="1"/>
  <c r="D16" i="1"/>
  <c r="E16" i="1" l="1"/>
  <c r="C21" i="1"/>
  <c r="D4" i="1"/>
  <c r="E4" i="1" s="1"/>
  <c r="D8" i="1"/>
  <c r="E8" i="1" s="1"/>
  <c r="D11" i="1"/>
  <c r="E11" i="1" s="1"/>
  <c r="D21" i="1" l="1"/>
  <c r="E6" i="1"/>
  <c r="E7" i="1"/>
  <c r="E5" i="1"/>
  <c r="E21" i="1" l="1"/>
  <c r="E18" i="1"/>
  <c r="E13" i="1"/>
  <c r="E9" i="1"/>
  <c r="E10" i="1"/>
  <c r="E12" i="1" l="1"/>
  <c r="E15" i="1"/>
  <c r="E17" i="1"/>
  <c r="E19" i="1"/>
</calcChain>
</file>

<file path=xl/sharedStrings.xml><?xml version="1.0" encoding="utf-8"?>
<sst xmlns="http://schemas.openxmlformats.org/spreadsheetml/2006/main" count="41" uniqueCount="35">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</sst>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1"/>
  <sheetViews>
    <sheetView showGridLines="0" tabSelected="1" view="pageBreakPreview" topLeftCell="A7" zoomScaleNormal="100" zoomScaleSheetLayoutView="100" workbookViewId="0">
      <selection activeCell="D18" sqref="D18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5" t="s">
        <v>34</v>
      </c>
      <c r="B1" s="25"/>
      <c r="C1" s="25"/>
      <c r="D1" s="25"/>
      <c r="E1" s="25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227968891.62</v>
      </c>
      <c r="D4" s="18">
        <f>+SUM(D5:D7)</f>
        <v>71385398.719999999</v>
      </c>
      <c r="E4" s="10">
        <f>D4/C4</f>
        <v>0.31313657847225884</v>
      </c>
    </row>
    <row r="5" spans="1:5" ht="31.5" outlineLevel="1" x14ac:dyDescent="0.25">
      <c r="A5" s="11" t="s">
        <v>20</v>
      </c>
      <c r="B5" s="4" t="s">
        <v>25</v>
      </c>
      <c r="C5" s="21">
        <v>133925820.44</v>
      </c>
      <c r="D5" s="21">
        <v>46551583.439999998</v>
      </c>
      <c r="E5" s="12">
        <f>+D5/C5</f>
        <v>0.34759229614617548</v>
      </c>
    </row>
    <row r="6" spans="1:5" ht="47.25" outlineLevel="1" x14ac:dyDescent="0.25">
      <c r="A6" s="11" t="s">
        <v>19</v>
      </c>
      <c r="B6" s="4" t="s">
        <v>26</v>
      </c>
      <c r="C6" s="21">
        <v>12905160.689999999</v>
      </c>
      <c r="D6" s="21">
        <v>6021909.0700000003</v>
      </c>
      <c r="E6" s="12">
        <f t="shared" ref="E6:E7" si="0">+D6/C6</f>
        <v>0.46662798043780118</v>
      </c>
    </row>
    <row r="7" spans="1:5" ht="31.5" outlineLevel="1" x14ac:dyDescent="0.25">
      <c r="A7" s="11" t="s">
        <v>7</v>
      </c>
      <c r="B7" s="4" t="s">
        <v>27</v>
      </c>
      <c r="C7" s="21">
        <v>81137910.489999995</v>
      </c>
      <c r="D7" s="21">
        <v>18811906.210000001</v>
      </c>
      <c r="E7" s="12">
        <f t="shared" si="0"/>
        <v>0.2318510064702555</v>
      </c>
    </row>
    <row r="8" spans="1:5" ht="31.5" x14ac:dyDescent="0.25">
      <c r="A8" s="8" t="s">
        <v>8</v>
      </c>
      <c r="B8" s="9" t="s">
        <v>0</v>
      </c>
      <c r="C8" s="19">
        <f>+C9+C10</f>
        <v>350086773.00999999</v>
      </c>
      <c r="D8" s="19">
        <f>+D9+D10</f>
        <v>112120962.45999999</v>
      </c>
      <c r="E8" s="10">
        <f>D8/C8</f>
        <v>0.32026620570665587</v>
      </c>
    </row>
    <row r="9" spans="1:5" ht="31.5" outlineLevel="1" x14ac:dyDescent="0.25">
      <c r="A9" s="11" t="s">
        <v>9</v>
      </c>
      <c r="B9" s="4" t="s">
        <v>25</v>
      </c>
      <c r="C9" s="21">
        <v>1251434</v>
      </c>
      <c r="D9" s="21">
        <v>640976</v>
      </c>
      <c r="E9" s="12">
        <f t="shared" ref="E9:E19" si="1">D9/C9</f>
        <v>0.51219321194725409</v>
      </c>
    </row>
    <row r="10" spans="1:5" ht="31.5" outlineLevel="1" x14ac:dyDescent="0.25">
      <c r="A10" s="11" t="s">
        <v>10</v>
      </c>
      <c r="B10" s="4" t="s">
        <v>28</v>
      </c>
      <c r="C10" s="21">
        <v>348835339.00999999</v>
      </c>
      <c r="D10" s="21">
        <v>111479986.45999999</v>
      </c>
      <c r="E10" s="12">
        <f t="shared" si="1"/>
        <v>0.31957767460252706</v>
      </c>
    </row>
    <row r="11" spans="1:5" ht="31.5" x14ac:dyDescent="0.25">
      <c r="A11" s="8" t="s">
        <v>11</v>
      </c>
      <c r="B11" s="9" t="s">
        <v>18</v>
      </c>
      <c r="C11" s="19">
        <f>+SUM(C12:C15)</f>
        <v>1392248146.6200001</v>
      </c>
      <c r="D11" s="19">
        <f>+SUM(D12:D15)</f>
        <v>458391636.23000002</v>
      </c>
      <c r="E11" s="10">
        <f t="shared" ref="E11:E16" si="2">D11/C11</f>
        <v>0.32924564298602249</v>
      </c>
    </row>
    <row r="12" spans="1:5" ht="31.5" outlineLevel="1" x14ac:dyDescent="0.25">
      <c r="A12" s="11" t="s">
        <v>12</v>
      </c>
      <c r="B12" s="4" t="s">
        <v>25</v>
      </c>
      <c r="C12" s="21">
        <v>2046000.21</v>
      </c>
      <c r="D12" s="21">
        <v>1007248</v>
      </c>
      <c r="E12" s="12">
        <f t="shared" si="2"/>
        <v>0.49230102473938653</v>
      </c>
    </row>
    <row r="13" spans="1:5" ht="47.25" outlineLevel="1" x14ac:dyDescent="0.25">
      <c r="A13" s="11" t="s">
        <v>23</v>
      </c>
      <c r="B13" s="4" t="s">
        <v>26</v>
      </c>
      <c r="C13" s="21">
        <v>120000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1">
        <v>1390078146.4100001</v>
      </c>
      <c r="D15" s="21">
        <v>457384388.23000002</v>
      </c>
      <c r="E15" s="12">
        <f t="shared" si="2"/>
        <v>0.32903501821910924</v>
      </c>
    </row>
    <row r="16" spans="1:5" ht="31.5" x14ac:dyDescent="0.25">
      <c r="A16" s="8" t="s">
        <v>14</v>
      </c>
      <c r="B16" s="9" t="s">
        <v>17</v>
      </c>
      <c r="C16" s="19">
        <f>+SUM(C17:C20)</f>
        <v>188419380.43000001</v>
      </c>
      <c r="D16" s="19">
        <f>+SUM(D17:D20)</f>
        <v>62252920.060000002</v>
      </c>
      <c r="E16" s="10">
        <f t="shared" si="2"/>
        <v>0.33039552469565459</v>
      </c>
    </row>
    <row r="17" spans="1:5" ht="31.5" outlineLevel="1" x14ac:dyDescent="0.25">
      <c r="A17" s="11" t="s">
        <v>15</v>
      </c>
      <c r="B17" s="4" t="s">
        <v>25</v>
      </c>
      <c r="C17" s="23">
        <v>536286</v>
      </c>
      <c r="D17" s="21">
        <v>274704</v>
      </c>
      <c r="E17" s="12">
        <f t="shared" si="1"/>
        <v>0.51223414372182008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0</v>
      </c>
      <c r="E18" s="12">
        <f t="shared" si="1"/>
        <v>0</v>
      </c>
    </row>
    <row r="19" spans="1:5" ht="31.5" outlineLevel="1" x14ac:dyDescent="0.25">
      <c r="A19" s="11" t="s">
        <v>22</v>
      </c>
      <c r="B19" s="4" t="s">
        <v>30</v>
      </c>
      <c r="C19" s="21">
        <v>174647034.43000001</v>
      </c>
      <c r="D19" s="21">
        <v>57050466.990000002</v>
      </c>
      <c r="E19" s="12">
        <f t="shared" si="1"/>
        <v>0.32666152721228314</v>
      </c>
    </row>
    <row r="20" spans="1:5" ht="63" x14ac:dyDescent="0.25">
      <c r="A20" s="24" t="s">
        <v>33</v>
      </c>
      <c r="B20" s="4" t="s">
        <v>31</v>
      </c>
      <c r="C20" s="21">
        <v>13226060</v>
      </c>
      <c r="D20" s="21">
        <v>4927749.07</v>
      </c>
      <c r="E20" s="12">
        <f>D20/C20</f>
        <v>0.37257876268518364</v>
      </c>
    </row>
    <row r="21" spans="1:5" x14ac:dyDescent="0.25">
      <c r="A21" s="13"/>
      <c r="B21" s="14" t="s">
        <v>16</v>
      </c>
      <c r="C21" s="20">
        <f>C4+C8+C11+C16</f>
        <v>2158723191.6799998</v>
      </c>
      <c r="D21" s="20">
        <f>D4+D8+D11+D16</f>
        <v>704150917.47000003</v>
      </c>
      <c r="E21" s="15">
        <f>D21/C21</f>
        <v>0.32618861009317418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2025-05-05T07:13:06Z</cp:lastPrinted>
  <dcterms:created xsi:type="dcterms:W3CDTF">2017-06-23T05:02:34Z</dcterms:created>
  <dcterms:modified xsi:type="dcterms:W3CDTF">2025-05-05T07:13:19Z</dcterms:modified>
</cp:coreProperties>
</file>